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820" windowHeight="8745" activeTab="0"/>
  </bookViews>
  <sheets>
    <sheet name="лист 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<sst xmlns="http://schemas.openxmlformats.org/spreadsheetml/2006/main" count="247" uniqueCount="80">
  <si>
    <t>документа</t>
  </si>
  <si>
    <t>кредитора</t>
  </si>
  <si>
    <t>(принципала)</t>
  </si>
  <si>
    <t>обязательства</t>
  </si>
  <si>
    <t>по договору</t>
  </si>
  <si>
    <t>Форма</t>
  </si>
  <si>
    <t>долгового</t>
  </si>
  <si>
    <t>периода</t>
  </si>
  <si>
    <t>Образование</t>
  </si>
  <si>
    <t>период</t>
  </si>
  <si>
    <t>за отчетный</t>
  </si>
  <si>
    <t>отчетного</t>
  </si>
  <si>
    <t>Дата</t>
  </si>
  <si>
    <t>возникновения</t>
  </si>
  <si>
    <t>по договору,</t>
  </si>
  <si>
    <t>Наименование</t>
  </si>
  <si>
    <t>Объем</t>
  </si>
  <si>
    <t>(рублей)</t>
  </si>
  <si>
    <t>Срок</t>
  </si>
  <si>
    <t>погашения</t>
  </si>
  <si>
    <t>обеспечения</t>
  </si>
  <si>
    <t>обязательства,</t>
  </si>
  <si>
    <t>Остаток</t>
  </si>
  <si>
    <t>на начало</t>
  </si>
  <si>
    <t>Погашение</t>
  </si>
  <si>
    <t>на конец</t>
  </si>
  <si>
    <t>Минфин РК</t>
  </si>
  <si>
    <t>дотация</t>
  </si>
  <si>
    <t xml:space="preserve"> </t>
  </si>
  <si>
    <t>ставка</t>
  </si>
  <si>
    <t>процентов</t>
  </si>
  <si>
    <t>с начала</t>
  </si>
  <si>
    <t>долга</t>
  </si>
  <si>
    <t xml:space="preserve">отчетного </t>
  </si>
  <si>
    <t>долг</t>
  </si>
  <si>
    <t>№ и дата</t>
  </si>
  <si>
    <t>Всего</t>
  </si>
  <si>
    <t xml:space="preserve">муниципальный </t>
  </si>
  <si>
    <t>Процент</t>
  </si>
  <si>
    <t xml:space="preserve">ная </t>
  </si>
  <si>
    <t>долга по</t>
  </si>
  <si>
    <t>процентам</t>
  </si>
  <si>
    <t>Начислено</t>
  </si>
  <si>
    <t xml:space="preserve">Погашено </t>
  </si>
  <si>
    <t>по процентам</t>
  </si>
  <si>
    <t>долговых</t>
  </si>
  <si>
    <t>обязательств</t>
  </si>
  <si>
    <t>Итого по разделу</t>
  </si>
  <si>
    <t>31.12.2007г.</t>
  </si>
  <si>
    <t>Всего муниципальный долг</t>
  </si>
  <si>
    <t xml:space="preserve">                                                                                                   Муниципальная долговая книга Питкярантского муниципального района</t>
  </si>
  <si>
    <t>№ 7-Р</t>
  </si>
  <si>
    <t xml:space="preserve">31.01.05 г. </t>
  </si>
  <si>
    <t>№ 10-П</t>
  </si>
  <si>
    <t>25.01.06 г.</t>
  </si>
  <si>
    <t xml:space="preserve">Начальник Финансового управления </t>
  </si>
  <si>
    <t>Питкярантского муниципального района</t>
  </si>
  <si>
    <t>Л. А. Старикова</t>
  </si>
  <si>
    <t>22.06.07 г.</t>
  </si>
  <si>
    <t>№ 10-1</t>
  </si>
  <si>
    <t>Утверждена решением Совета Питкярантского</t>
  </si>
  <si>
    <t>муниципального района от 28.06.07 г.  № 80</t>
  </si>
  <si>
    <t xml:space="preserve">                                                                             по состоянию на 01 апреля  2008 года</t>
  </si>
  <si>
    <t>пального района по социальным вопросам и</t>
  </si>
  <si>
    <t>вопросам общественной безопасности</t>
  </si>
  <si>
    <t>Заместитель главы администрации муници</t>
  </si>
  <si>
    <t>В. М. Звездин</t>
  </si>
  <si>
    <t xml:space="preserve">Исполнитель :         Главный бухгалтер Финансового управления </t>
  </si>
  <si>
    <r>
      <t xml:space="preserve">                               </t>
    </r>
    <r>
      <rPr>
        <b/>
        <sz val="10"/>
        <rFont val="Arial Cyr"/>
        <family val="0"/>
      </rPr>
      <t xml:space="preserve">  по Питкярантскому району Абросимова М.Н.</t>
    </r>
  </si>
  <si>
    <t xml:space="preserve">                                                                             по состоянию на 01 января  2008 года</t>
  </si>
  <si>
    <t>1. Кредитные соглашения и договоры</t>
  </si>
  <si>
    <t>2. Муниципальные займы, осуществляемые путем выпуска ценных бумаг</t>
  </si>
  <si>
    <t>3. Договоры и соглашения бюджетных кредитов от бюджетов других уровней</t>
  </si>
  <si>
    <t>4. Соглашения и договоры о пролонгации и реструктуризации муниципальных долговых обязательств прошлых лет</t>
  </si>
  <si>
    <t>5. Договоры о предоставлении муниципальных гарантий</t>
  </si>
  <si>
    <t>1.Кредитные соглашения и договоры</t>
  </si>
  <si>
    <t>3. Договоры и соглашения о получении бюджетных кредитов от бюджетов других уровней</t>
  </si>
  <si>
    <t>Глава администраци Питкярантского</t>
  </si>
  <si>
    <t>муниципального района</t>
  </si>
  <si>
    <t>О.А. Старикова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</si>
</sst>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4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1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1" fontId="7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9" xfId="0" applyFont="1" applyBorder="1" applyAlignment="1">
      <alignment/>
    </xf>
    <xf numFmtId="0" fontId="11" fillId="0" borderId="8" xfId="0" applyFont="1" applyBorder="1" applyAlignment="1">
      <alignment/>
    </xf>
    <xf numFmtId="4" fontId="11" fillId="0" borderId="21" xfId="0" applyNumberFormat="1" applyFont="1" applyBorder="1" applyAlignment="1">
      <alignment/>
    </xf>
    <xf numFmtId="9" fontId="11" fillId="0" borderId="13" xfId="0" applyNumberFormat="1" applyFont="1" applyBorder="1" applyAlignment="1">
      <alignment/>
    </xf>
    <xf numFmtId="9" fontId="11" fillId="0" borderId="21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9" fontId="11" fillId="0" borderId="27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0" fontId="11" fillId="0" borderId="2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20.75390625" style="0" customWidth="1"/>
    <col min="2" max="2" width="16.625" style="0" customWidth="1"/>
    <col min="3" max="3" width="15.375" style="0" customWidth="1"/>
    <col min="4" max="4" width="14.875" style="0" customWidth="1"/>
    <col min="5" max="5" width="13.625" style="0" customWidth="1"/>
    <col min="6" max="6" width="12.625" style="0" customWidth="1"/>
    <col min="7" max="7" width="14.125" style="0" customWidth="1"/>
    <col min="8" max="8" width="14.625" style="0" customWidth="1"/>
    <col min="9" max="9" width="12.75390625" style="0" customWidth="1"/>
    <col min="10" max="10" width="16.25390625" style="0" customWidth="1"/>
    <col min="11" max="11" width="14.375" style="0" customWidth="1"/>
    <col min="12" max="12" width="11.375" style="0" customWidth="1"/>
    <col min="13" max="13" width="12.375" style="0" customWidth="1"/>
    <col min="14" max="14" width="9.625" style="0" bestFit="1" customWidth="1"/>
    <col min="15" max="15" width="12.875" style="0" customWidth="1"/>
    <col min="16" max="16" width="12.625" style="0" customWidth="1"/>
    <col min="17" max="17" width="11.375" style="0" customWidth="1"/>
    <col min="18" max="18" width="16.25390625" style="0" customWidth="1"/>
  </cols>
  <sheetData>
    <row r="1" spans="15:18" ht="12.75">
      <c r="O1" s="13" t="s">
        <v>60</v>
      </c>
      <c r="P1" s="13"/>
      <c r="Q1" s="13"/>
      <c r="R1" s="13"/>
    </row>
    <row r="2" spans="1:18" ht="12.75">
      <c r="A2" s="1"/>
      <c r="B2" s="12"/>
      <c r="C2" s="13"/>
      <c r="G2" s="13"/>
      <c r="H2" s="13"/>
      <c r="I2" s="13"/>
      <c r="J2" s="13"/>
      <c r="O2" s="13" t="s">
        <v>61</v>
      </c>
      <c r="P2" s="13"/>
      <c r="Q2" s="13"/>
      <c r="R2" s="13"/>
    </row>
    <row r="3" spans="14:17" ht="12.75">
      <c r="N3" s="13" t="s">
        <v>60</v>
      </c>
      <c r="O3" s="13"/>
      <c r="P3" s="13"/>
      <c r="Q3" s="13"/>
    </row>
    <row r="4" spans="1:17" ht="12.75">
      <c r="A4" s="12"/>
      <c r="B4" s="13"/>
      <c r="F4" s="13"/>
      <c r="G4" s="13"/>
      <c r="H4" s="13"/>
      <c r="I4" s="13"/>
      <c r="N4" s="13" t="s">
        <v>61</v>
      </c>
      <c r="O4" s="13"/>
      <c r="P4" s="13"/>
      <c r="Q4" s="13"/>
    </row>
    <row r="5" spans="1:10" ht="15.75">
      <c r="A5" s="76" t="s">
        <v>50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.75">
      <c r="A6" s="76"/>
      <c r="B6" s="76"/>
      <c r="C6" s="76" t="s">
        <v>62</v>
      </c>
      <c r="D6" s="76"/>
      <c r="E6" s="76"/>
      <c r="F6" s="77"/>
      <c r="G6" s="77"/>
      <c r="H6" s="77"/>
      <c r="I6" s="76"/>
      <c r="J6" s="77"/>
    </row>
    <row r="7" ht="13.5" thickBot="1"/>
    <row r="8" spans="1:17" ht="12.75">
      <c r="A8" s="24"/>
      <c r="B8" s="25"/>
      <c r="C8" s="26" t="s">
        <v>15</v>
      </c>
      <c r="D8" s="27" t="s">
        <v>16</v>
      </c>
      <c r="E8" s="27" t="s">
        <v>18</v>
      </c>
      <c r="F8" s="27" t="s">
        <v>5</v>
      </c>
      <c r="G8" s="27" t="s">
        <v>22</v>
      </c>
      <c r="H8" s="26" t="s">
        <v>8</v>
      </c>
      <c r="I8" s="27" t="s">
        <v>24</v>
      </c>
      <c r="J8" s="28" t="s">
        <v>22</v>
      </c>
      <c r="K8" s="29" t="s">
        <v>36</v>
      </c>
      <c r="L8" s="30" t="s">
        <v>38</v>
      </c>
      <c r="M8" s="30" t="s">
        <v>22</v>
      </c>
      <c r="N8" s="31" t="s">
        <v>42</v>
      </c>
      <c r="O8" s="31" t="s">
        <v>43</v>
      </c>
      <c r="P8" s="32" t="s">
        <v>22</v>
      </c>
      <c r="Q8" s="31" t="s">
        <v>22</v>
      </c>
    </row>
    <row r="9" spans="1:17" ht="12.75">
      <c r="A9" s="33"/>
      <c r="B9" s="34" t="s">
        <v>12</v>
      </c>
      <c r="C9" s="35" t="s">
        <v>1</v>
      </c>
      <c r="D9" s="36" t="s">
        <v>6</v>
      </c>
      <c r="E9" s="36" t="s">
        <v>19</v>
      </c>
      <c r="F9" s="36" t="s">
        <v>20</v>
      </c>
      <c r="G9" s="36" t="s">
        <v>6</v>
      </c>
      <c r="H9" s="35" t="s">
        <v>6</v>
      </c>
      <c r="I9" s="36" t="s">
        <v>6</v>
      </c>
      <c r="J9" s="37" t="s">
        <v>6</v>
      </c>
      <c r="K9" s="38" t="s">
        <v>37</v>
      </c>
      <c r="L9" s="39" t="s">
        <v>39</v>
      </c>
      <c r="M9" s="39" t="s">
        <v>40</v>
      </c>
      <c r="N9" s="40" t="s">
        <v>30</v>
      </c>
      <c r="O9" s="40" t="s">
        <v>30</v>
      </c>
      <c r="P9" s="41" t="s">
        <v>32</v>
      </c>
      <c r="Q9" s="40" t="s">
        <v>45</v>
      </c>
    </row>
    <row r="10" spans="1:17" ht="12.75">
      <c r="A10" s="33" t="s">
        <v>15</v>
      </c>
      <c r="B10" s="34" t="s">
        <v>13</v>
      </c>
      <c r="C10" s="35" t="s">
        <v>2</v>
      </c>
      <c r="D10" s="36" t="s">
        <v>3</v>
      </c>
      <c r="E10" s="36" t="s">
        <v>6</v>
      </c>
      <c r="F10" s="36" t="s">
        <v>21</v>
      </c>
      <c r="G10" s="36" t="s">
        <v>3</v>
      </c>
      <c r="H10" s="35" t="s">
        <v>3</v>
      </c>
      <c r="I10" s="36" t="s">
        <v>3</v>
      </c>
      <c r="J10" s="37" t="s">
        <v>3</v>
      </c>
      <c r="K10" s="38" t="s">
        <v>34</v>
      </c>
      <c r="L10" s="39" t="s">
        <v>29</v>
      </c>
      <c r="M10" s="39" t="s">
        <v>41</v>
      </c>
      <c r="N10" s="40" t="s">
        <v>31</v>
      </c>
      <c r="O10" s="40" t="s">
        <v>31</v>
      </c>
      <c r="P10" s="41" t="s">
        <v>44</v>
      </c>
      <c r="Q10" s="34" t="s">
        <v>46</v>
      </c>
    </row>
    <row r="11" spans="1:17" ht="12.75">
      <c r="A11" s="33" t="s">
        <v>6</v>
      </c>
      <c r="B11" s="34" t="s">
        <v>3</v>
      </c>
      <c r="C11" s="35"/>
      <c r="D11" s="36" t="s">
        <v>4</v>
      </c>
      <c r="E11" s="36" t="s">
        <v>3</v>
      </c>
      <c r="F11" s="36" t="s">
        <v>35</v>
      </c>
      <c r="G11" s="36" t="s">
        <v>23</v>
      </c>
      <c r="H11" s="35" t="s">
        <v>10</v>
      </c>
      <c r="I11" s="36" t="s">
        <v>10</v>
      </c>
      <c r="J11" s="37" t="s">
        <v>25</v>
      </c>
      <c r="K11" s="38" t="s">
        <v>25</v>
      </c>
      <c r="L11" s="39"/>
      <c r="M11" s="39" t="s">
        <v>23</v>
      </c>
      <c r="N11" s="40" t="s">
        <v>11</v>
      </c>
      <c r="O11" s="40" t="s">
        <v>33</v>
      </c>
      <c r="P11" s="41" t="s">
        <v>25</v>
      </c>
      <c r="Q11" s="34" t="s">
        <v>25</v>
      </c>
    </row>
    <row r="12" spans="1:17" ht="12.75">
      <c r="A12" s="33" t="s">
        <v>3</v>
      </c>
      <c r="B12" s="34" t="s">
        <v>14</v>
      </c>
      <c r="C12" s="35"/>
      <c r="D12" s="36" t="s">
        <v>17</v>
      </c>
      <c r="E12" s="36"/>
      <c r="F12" s="36" t="s">
        <v>0</v>
      </c>
      <c r="G12" s="36" t="s">
        <v>11</v>
      </c>
      <c r="H12" s="35" t="s">
        <v>9</v>
      </c>
      <c r="I12" s="36" t="s">
        <v>9</v>
      </c>
      <c r="J12" s="37" t="s">
        <v>11</v>
      </c>
      <c r="K12" s="38" t="s">
        <v>11</v>
      </c>
      <c r="L12" s="39"/>
      <c r="M12" s="39" t="s">
        <v>11</v>
      </c>
      <c r="N12" s="34" t="s">
        <v>7</v>
      </c>
      <c r="O12" s="34" t="s">
        <v>7</v>
      </c>
      <c r="P12" s="41" t="s">
        <v>33</v>
      </c>
      <c r="Q12" s="34" t="s">
        <v>11</v>
      </c>
    </row>
    <row r="13" spans="1:17" ht="12.75">
      <c r="A13" s="33"/>
      <c r="B13" s="34" t="s">
        <v>35</v>
      </c>
      <c r="C13" s="35"/>
      <c r="D13" s="36"/>
      <c r="E13" s="36"/>
      <c r="F13" s="36"/>
      <c r="G13" s="36" t="s">
        <v>7</v>
      </c>
      <c r="H13" s="35"/>
      <c r="I13" s="36"/>
      <c r="J13" s="37" t="s">
        <v>7</v>
      </c>
      <c r="K13" s="38" t="s">
        <v>7</v>
      </c>
      <c r="L13" s="38"/>
      <c r="M13" s="38" t="s">
        <v>7</v>
      </c>
      <c r="N13" s="34"/>
      <c r="O13" s="34"/>
      <c r="P13" s="41" t="s">
        <v>7</v>
      </c>
      <c r="Q13" s="34" t="s">
        <v>7</v>
      </c>
    </row>
    <row r="14" spans="1:17" ht="14.25" customHeight="1" thickBot="1">
      <c r="A14" s="42"/>
      <c r="B14" s="43" t="s">
        <v>0</v>
      </c>
      <c r="C14" s="44"/>
      <c r="D14" s="45"/>
      <c r="E14" s="45"/>
      <c r="F14" s="45"/>
      <c r="G14" s="45"/>
      <c r="H14" s="44"/>
      <c r="I14" s="45"/>
      <c r="J14" s="46"/>
      <c r="K14" s="38"/>
      <c r="L14" s="38"/>
      <c r="M14" s="38"/>
      <c r="N14" s="34"/>
      <c r="O14" s="34"/>
      <c r="P14" s="47"/>
      <c r="Q14" s="34"/>
    </row>
    <row r="15" spans="1:17" ht="13.5" thickBot="1">
      <c r="A15" s="66">
        <v>2</v>
      </c>
      <c r="B15" s="66">
        <v>3</v>
      </c>
      <c r="C15" s="66">
        <v>4</v>
      </c>
      <c r="D15" s="66">
        <v>5</v>
      </c>
      <c r="E15" s="66">
        <v>6</v>
      </c>
      <c r="F15" s="66">
        <v>7</v>
      </c>
      <c r="G15" s="67">
        <v>8</v>
      </c>
      <c r="H15" s="68">
        <v>9</v>
      </c>
      <c r="I15" s="66">
        <v>10</v>
      </c>
      <c r="J15" s="67">
        <v>11</v>
      </c>
      <c r="K15" s="69">
        <v>12</v>
      </c>
      <c r="L15" s="69">
        <v>13</v>
      </c>
      <c r="M15" s="69">
        <v>14</v>
      </c>
      <c r="N15" s="70">
        <v>15</v>
      </c>
      <c r="O15" s="70">
        <v>16</v>
      </c>
      <c r="P15" s="71">
        <v>17</v>
      </c>
      <c r="Q15" s="70">
        <v>18</v>
      </c>
    </row>
    <row r="16" spans="1:17" ht="12.75">
      <c r="A16" s="72" t="s">
        <v>70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6"/>
    </row>
    <row r="17" spans="1:17" ht="13.5" thickBot="1">
      <c r="A17" s="18"/>
      <c r="B17" s="18"/>
      <c r="C17" s="1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5"/>
    </row>
    <row r="18" spans="1:17" ht="13.5" thickBot="1">
      <c r="A18" s="20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3.5" thickBot="1">
      <c r="A19" s="72" t="s">
        <v>47</v>
      </c>
      <c r="B19" s="16"/>
      <c r="C19" s="14"/>
      <c r="D19" s="50"/>
      <c r="E19" s="3"/>
      <c r="F19" s="3"/>
      <c r="G19" s="3"/>
      <c r="H19" s="3"/>
      <c r="I19" s="3"/>
      <c r="J19" s="6"/>
      <c r="K19" s="7"/>
      <c r="L19" s="7"/>
      <c r="M19" s="7"/>
      <c r="N19" s="9"/>
      <c r="O19" s="9"/>
      <c r="P19" s="14"/>
      <c r="Q19" s="9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6"/>
    </row>
    <row r="21" spans="1:17" ht="13.5" thickBot="1">
      <c r="A21" s="18" t="s">
        <v>71</v>
      </c>
      <c r="B21" s="18"/>
      <c r="C21" s="18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5"/>
    </row>
    <row r="22" spans="1:17" ht="8.25" customHeight="1" thickBot="1">
      <c r="A22" s="3"/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3.5" thickBot="1">
      <c r="A23" s="72" t="s">
        <v>47</v>
      </c>
      <c r="B23" s="16"/>
      <c r="C23" s="50"/>
      <c r="D23" s="3"/>
      <c r="E23" s="3"/>
      <c r="F23" s="3"/>
      <c r="G23" s="3"/>
      <c r="H23" s="3"/>
      <c r="I23" s="3"/>
      <c r="J23" s="6"/>
      <c r="K23" s="7"/>
      <c r="L23" s="7"/>
      <c r="M23" s="7"/>
      <c r="N23" s="9"/>
      <c r="O23" s="9"/>
      <c r="P23" s="14"/>
      <c r="Q23" s="9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6"/>
    </row>
    <row r="25" spans="1:17" ht="13.5" thickBot="1">
      <c r="A25" s="18" t="s">
        <v>72</v>
      </c>
      <c r="B25" s="18"/>
      <c r="C25" s="18"/>
      <c r="D25" s="18"/>
      <c r="E25" s="18"/>
      <c r="F25" s="18"/>
      <c r="G25" s="18"/>
      <c r="H25" s="18"/>
      <c r="I25" s="2"/>
      <c r="J25" s="2"/>
      <c r="K25" s="2"/>
      <c r="L25" s="2"/>
      <c r="M25" s="2"/>
      <c r="N25" s="2"/>
      <c r="O25" s="2"/>
      <c r="P25" s="2"/>
      <c r="Q25" s="14"/>
    </row>
    <row r="26" spans="1:17" ht="15.75">
      <c r="A26" s="74">
        <v>2010100050000710</v>
      </c>
      <c r="B26" s="78" t="s">
        <v>54</v>
      </c>
      <c r="C26" s="78" t="s">
        <v>26</v>
      </c>
      <c r="D26" s="78"/>
      <c r="E26" s="78"/>
      <c r="F26" s="79"/>
      <c r="G26" s="78"/>
      <c r="H26" s="78"/>
      <c r="I26" s="78"/>
      <c r="J26" s="80">
        <f>SUM(G26-I26)</f>
        <v>0</v>
      </c>
      <c r="K26" s="78">
        <f>SUM(J26)</f>
        <v>0</v>
      </c>
      <c r="L26" s="121">
        <v>0.1</v>
      </c>
      <c r="M26" s="123">
        <v>1193.04</v>
      </c>
      <c r="N26" s="80"/>
      <c r="O26" s="80">
        <v>1193.04</v>
      </c>
      <c r="P26" s="86">
        <f>SUM(M26+N26-O26)</f>
        <v>0</v>
      </c>
      <c r="Q26" s="78">
        <f>J26+P26</f>
        <v>0</v>
      </c>
    </row>
    <row r="27" spans="1:17" ht="16.5" thickBot="1">
      <c r="A27" s="75"/>
      <c r="B27" s="81" t="s">
        <v>53</v>
      </c>
      <c r="C27" s="82"/>
      <c r="D27" s="82"/>
      <c r="E27" s="81"/>
      <c r="F27" s="81"/>
      <c r="G27" s="82"/>
      <c r="H27" s="82"/>
      <c r="I27" s="82"/>
      <c r="J27" s="81"/>
      <c r="K27" s="81"/>
      <c r="L27" s="81"/>
      <c r="M27" s="86"/>
      <c r="N27" s="80"/>
      <c r="O27" s="80"/>
      <c r="P27" s="86"/>
      <c r="Q27" s="81"/>
    </row>
    <row r="28" spans="1:17" ht="15.75">
      <c r="A28" s="74">
        <v>2010100050000710</v>
      </c>
      <c r="B28" s="78" t="s">
        <v>58</v>
      </c>
      <c r="C28" s="78" t="s">
        <v>26</v>
      </c>
      <c r="D28" s="83"/>
      <c r="E28" s="80"/>
      <c r="F28" s="84"/>
      <c r="G28" s="80"/>
      <c r="H28" s="80"/>
      <c r="I28" s="83"/>
      <c r="J28" s="80">
        <f>SUM(G28-I28)</f>
        <v>0</v>
      </c>
      <c r="K28" s="78">
        <f>SUM(J28)</f>
        <v>0</v>
      </c>
      <c r="L28" s="78"/>
      <c r="M28" s="124">
        <v>1095.89</v>
      </c>
      <c r="N28" s="78"/>
      <c r="O28" s="78">
        <v>1095.89</v>
      </c>
      <c r="P28" s="78">
        <f>SUM(M28+N28-O28)</f>
        <v>0</v>
      </c>
      <c r="Q28" s="80">
        <f>J28+P28</f>
        <v>0</v>
      </c>
    </row>
    <row r="29" spans="1:17" ht="19.5" customHeight="1" thickBot="1">
      <c r="A29" s="75"/>
      <c r="B29" s="81" t="s">
        <v>59</v>
      </c>
      <c r="C29" s="82"/>
      <c r="D29" s="85"/>
      <c r="E29" s="80"/>
      <c r="F29" s="86"/>
      <c r="G29" s="87"/>
      <c r="H29" s="87"/>
      <c r="I29" s="85"/>
      <c r="J29" s="81"/>
      <c r="K29" s="81"/>
      <c r="L29" s="81"/>
      <c r="M29" s="81"/>
      <c r="N29" s="81"/>
      <c r="O29" s="81"/>
      <c r="P29" s="81"/>
      <c r="Q29" s="81"/>
    </row>
    <row r="30" spans="1:17" ht="19.5" customHeight="1" thickBot="1">
      <c r="A30" s="73" t="s">
        <v>47</v>
      </c>
      <c r="B30" s="88"/>
      <c r="C30" s="96"/>
      <c r="D30" s="96">
        <f>SUM(D26:D29)</f>
        <v>0</v>
      </c>
      <c r="E30" s="96"/>
      <c r="F30" s="96"/>
      <c r="G30" s="96">
        <f>SUM(G26:G29)</f>
        <v>0</v>
      </c>
      <c r="H30" s="96"/>
      <c r="I30" s="96">
        <f>SUM(I26:I29)</f>
        <v>0</v>
      </c>
      <c r="J30" s="96">
        <f>SUM(J26:J29)</f>
        <v>0</v>
      </c>
      <c r="K30" s="115">
        <f>SUM(J30)</f>
        <v>0</v>
      </c>
      <c r="L30" s="125">
        <v>0.1</v>
      </c>
      <c r="M30" s="126">
        <f>SUM(M26:M29)</f>
        <v>2288.9300000000003</v>
      </c>
      <c r="N30" s="127">
        <f>SUM(N26:N29)</f>
        <v>0</v>
      </c>
      <c r="O30" s="96">
        <f>SUM(O26:O29)</f>
        <v>2288.9300000000003</v>
      </c>
      <c r="P30" s="88">
        <f>SUM(M30+N30-O30)</f>
        <v>0</v>
      </c>
      <c r="Q30" s="96">
        <f>SUM(Q26:Q29)</f>
        <v>0</v>
      </c>
    </row>
    <row r="31" spans="1:17" ht="2.25" customHeight="1" hidden="1" thickBot="1">
      <c r="A31" s="63"/>
      <c r="B31" s="63"/>
      <c r="C31" s="63"/>
      <c r="D31" s="63"/>
      <c r="E31" s="63"/>
      <c r="F31" s="63"/>
      <c r="G31" s="63"/>
      <c r="H31" s="63"/>
      <c r="I31" s="8"/>
      <c r="J31" s="8"/>
      <c r="K31" s="109"/>
      <c r="L31" s="109"/>
      <c r="M31" s="109"/>
      <c r="N31" s="109"/>
      <c r="O31" s="109"/>
      <c r="P31" s="109"/>
      <c r="Q31" s="110"/>
    </row>
    <row r="32" spans="1:17" ht="15.75" thickBot="1">
      <c r="A32" s="18"/>
      <c r="B32" s="18"/>
      <c r="C32" s="18"/>
      <c r="D32" s="18"/>
      <c r="E32" s="18"/>
      <c r="F32" s="18"/>
      <c r="G32" s="18"/>
      <c r="H32" s="18"/>
      <c r="I32" s="65"/>
      <c r="J32" s="65"/>
      <c r="K32" s="111"/>
      <c r="L32" s="111"/>
      <c r="M32" s="111"/>
      <c r="N32" s="111"/>
      <c r="O32" s="111"/>
      <c r="P32" s="111"/>
      <c r="Q32" s="112"/>
    </row>
    <row r="33" spans="1:17" ht="15.75" thickBot="1">
      <c r="A33" s="5" t="s">
        <v>73</v>
      </c>
      <c r="B33" s="5"/>
      <c r="C33" s="5"/>
      <c r="D33" s="5"/>
      <c r="E33" s="5"/>
      <c r="F33" s="5"/>
      <c r="G33" s="5"/>
      <c r="H33" s="5"/>
      <c r="I33" s="54"/>
      <c r="J33" s="54"/>
      <c r="K33" s="84"/>
      <c r="L33" s="84"/>
      <c r="M33" s="84"/>
      <c r="N33" s="87"/>
      <c r="O33" s="87"/>
      <c r="P33" s="113"/>
      <c r="Q33" s="87"/>
    </row>
    <row r="34" spans="1:17" ht="15.75">
      <c r="A34" s="74">
        <v>2010100050000710</v>
      </c>
      <c r="B34" s="78" t="s">
        <v>52</v>
      </c>
      <c r="C34" s="78" t="s">
        <v>26</v>
      </c>
      <c r="D34" s="89"/>
      <c r="E34" s="55" t="s">
        <v>48</v>
      </c>
      <c r="F34" s="90" t="s">
        <v>27</v>
      </c>
      <c r="G34" s="78"/>
      <c r="H34" s="78"/>
      <c r="I34" s="89"/>
      <c r="J34" s="78">
        <f>SUM(G34-I34)</f>
        <v>0</v>
      </c>
      <c r="K34" s="108">
        <f>SUM(J34)</f>
        <v>0</v>
      </c>
      <c r="L34" s="90"/>
      <c r="M34" s="90"/>
      <c r="N34" s="78"/>
      <c r="O34" s="78"/>
      <c r="P34" s="78"/>
      <c r="Q34" s="78">
        <f>SUM(K34+P34)</f>
        <v>0</v>
      </c>
    </row>
    <row r="35" spans="1:17" ht="16.5" thickBot="1">
      <c r="A35" s="75"/>
      <c r="B35" s="81" t="s">
        <v>51</v>
      </c>
      <c r="C35" s="82"/>
      <c r="D35" s="91"/>
      <c r="E35" s="56" t="s">
        <v>48</v>
      </c>
      <c r="F35" s="92" t="s">
        <v>27</v>
      </c>
      <c r="G35" s="81"/>
      <c r="H35" s="82"/>
      <c r="I35" s="91"/>
      <c r="J35" s="81">
        <f>SUM(G35-I35)</f>
        <v>0</v>
      </c>
      <c r="K35" s="114">
        <f>SUM(J35)</f>
        <v>0</v>
      </c>
      <c r="L35" s="92"/>
      <c r="M35" s="92"/>
      <c r="N35" s="81"/>
      <c r="O35" s="81"/>
      <c r="P35" s="81"/>
      <c r="Q35" s="81">
        <f>SUM(K35+P35)</f>
        <v>0</v>
      </c>
    </row>
    <row r="36" spans="1:17" ht="16.5" hidden="1" thickBot="1">
      <c r="A36" s="23"/>
      <c r="B36" s="93"/>
      <c r="C36" s="94"/>
      <c r="D36" s="95"/>
      <c r="E36" s="96"/>
      <c r="F36" s="97"/>
      <c r="G36" s="96"/>
      <c r="H36" s="98"/>
      <c r="I36" s="99"/>
      <c r="J36" s="96"/>
      <c r="K36" s="99"/>
      <c r="L36" s="115"/>
      <c r="M36" s="115"/>
      <c r="N36" s="96"/>
      <c r="O36" s="96"/>
      <c r="P36" s="96"/>
      <c r="Q36" s="96"/>
    </row>
    <row r="37" spans="1:17" ht="15.75" hidden="1">
      <c r="A37" s="59"/>
      <c r="B37" s="100"/>
      <c r="C37" s="100"/>
      <c r="D37" s="101"/>
      <c r="E37" s="80"/>
      <c r="F37" s="84"/>
      <c r="G37" s="87"/>
      <c r="H37" s="87"/>
      <c r="I37" s="83"/>
      <c r="J37" s="80"/>
      <c r="K37" s="83"/>
      <c r="L37" s="86"/>
      <c r="M37" s="86"/>
      <c r="N37" s="80"/>
      <c r="O37" s="80"/>
      <c r="P37" s="80"/>
      <c r="Q37" s="80"/>
    </row>
    <row r="38" spans="1:17" ht="15.75">
      <c r="A38" s="60"/>
      <c r="B38" s="102"/>
      <c r="C38" s="102"/>
      <c r="D38" s="103"/>
      <c r="E38" s="80"/>
      <c r="F38" s="84"/>
      <c r="G38" s="80"/>
      <c r="H38" s="80"/>
      <c r="I38" s="83"/>
      <c r="J38" s="80"/>
      <c r="K38" s="83"/>
      <c r="L38" s="86"/>
      <c r="M38" s="86"/>
      <c r="N38" s="80"/>
      <c r="O38" s="80"/>
      <c r="P38" s="80"/>
      <c r="Q38" s="80"/>
    </row>
    <row r="39" spans="1:17" ht="8.25" customHeight="1" thickBot="1">
      <c r="A39" s="21"/>
      <c r="B39" s="102"/>
      <c r="C39" s="100"/>
      <c r="D39" s="101"/>
      <c r="E39" s="80"/>
      <c r="F39" s="86"/>
      <c r="G39" s="87"/>
      <c r="H39" s="87"/>
      <c r="I39" s="85"/>
      <c r="J39" s="81"/>
      <c r="K39" s="83"/>
      <c r="L39" s="86"/>
      <c r="M39" s="86"/>
      <c r="N39" s="80"/>
      <c r="O39" s="80"/>
      <c r="P39" s="80"/>
      <c r="Q39" s="80"/>
    </row>
    <row r="40" spans="1:17" ht="16.5" thickBot="1">
      <c r="A40" s="49" t="s">
        <v>47</v>
      </c>
      <c r="B40" s="104"/>
      <c r="C40" s="105"/>
      <c r="D40" s="106">
        <f>SUM(D34:D39)</f>
        <v>0</v>
      </c>
      <c r="E40" s="79"/>
      <c r="F40" s="107"/>
      <c r="G40" s="78">
        <f>SUM(G34:G39)</f>
        <v>0</v>
      </c>
      <c r="H40" s="78">
        <f>SUM(H29:H39)</f>
        <v>0</v>
      </c>
      <c r="I40" s="108">
        <f>SUM(I34:I39)</f>
        <v>0</v>
      </c>
      <c r="J40" s="106">
        <f>SUM(J34:J39)</f>
        <v>0</v>
      </c>
      <c r="K40" s="78">
        <f>SUM(K34:K39)</f>
        <v>0</v>
      </c>
      <c r="L40" s="116"/>
      <c r="M40" s="117"/>
      <c r="N40" s="117"/>
      <c r="O40" s="117"/>
      <c r="P40" s="117"/>
      <c r="Q40" s="117">
        <f>SUM(Q34:Q39)</f>
        <v>0</v>
      </c>
    </row>
    <row r="41" spans="1:17" ht="15.75">
      <c r="A41" s="62"/>
      <c r="B41" s="63"/>
      <c r="C41" s="63"/>
      <c r="D41" s="63"/>
      <c r="E41" s="63"/>
      <c r="F41" s="64"/>
      <c r="G41" s="63"/>
      <c r="H41" s="63"/>
      <c r="I41" s="63"/>
      <c r="J41" s="63"/>
      <c r="K41" s="89"/>
      <c r="L41" s="89"/>
      <c r="M41" s="89"/>
      <c r="N41" s="89"/>
      <c r="O41" s="89"/>
      <c r="P41" s="89"/>
      <c r="Q41" s="118"/>
    </row>
    <row r="42" spans="1:17" ht="16.5" thickBot="1">
      <c r="A42" s="128" t="s">
        <v>74</v>
      </c>
      <c r="B42" s="65"/>
      <c r="C42" s="18"/>
      <c r="D42" s="18"/>
      <c r="E42" s="18"/>
      <c r="F42" s="65"/>
      <c r="G42" s="18"/>
      <c r="H42" s="18"/>
      <c r="I42" s="18"/>
      <c r="J42" s="18"/>
      <c r="K42" s="91"/>
      <c r="L42" s="91"/>
      <c r="M42" s="91"/>
      <c r="N42" s="91"/>
      <c r="O42" s="91"/>
      <c r="P42" s="91"/>
      <c r="Q42" s="119"/>
    </row>
    <row r="43" spans="1:17" ht="16.5" thickBot="1">
      <c r="A43" s="61"/>
      <c r="B43" s="61"/>
      <c r="C43" s="56"/>
      <c r="D43" s="56"/>
      <c r="E43" s="56"/>
      <c r="F43" s="61"/>
      <c r="G43" s="56"/>
      <c r="H43" s="56"/>
      <c r="I43" s="56"/>
      <c r="J43" s="56"/>
      <c r="K43" s="81"/>
      <c r="L43" s="81"/>
      <c r="M43" s="81"/>
      <c r="N43" s="81"/>
      <c r="O43" s="81"/>
      <c r="P43" s="81"/>
      <c r="Q43" s="81"/>
    </row>
    <row r="44" spans="1:17" ht="16.5" thickBot="1">
      <c r="A44" s="4"/>
      <c r="B44" s="58"/>
      <c r="C44" s="48"/>
      <c r="D44" s="48"/>
      <c r="E44" s="48"/>
      <c r="F44" s="57"/>
      <c r="G44" s="48"/>
      <c r="H44" s="48"/>
      <c r="I44" s="48"/>
      <c r="J44" s="48"/>
      <c r="K44" s="96"/>
      <c r="L44" s="120"/>
      <c r="M44" s="120"/>
      <c r="N44" s="96"/>
      <c r="O44" s="96"/>
      <c r="P44" s="96"/>
      <c r="Q44" s="96"/>
    </row>
    <row r="45" spans="1:17" ht="16.5" thickBot="1">
      <c r="A45" s="17" t="s">
        <v>47</v>
      </c>
      <c r="B45" s="51"/>
      <c r="C45" s="96"/>
      <c r="D45" s="96">
        <f>SUM(D23+D30+D40)</f>
        <v>0</v>
      </c>
      <c r="E45" s="96"/>
      <c r="F45" s="96"/>
      <c r="G45" s="96">
        <f>SUM(G23+G30+G40)</f>
        <v>0</v>
      </c>
      <c r="H45" s="96"/>
      <c r="I45" s="96">
        <f>SUM(I23+I30+I40)</f>
        <v>0</v>
      </c>
      <c r="J45" s="96">
        <f>SUM(J23+J30+J40)</f>
        <v>0</v>
      </c>
      <c r="K45" s="96">
        <f>SUM(K23+K30+K40)</f>
        <v>0</v>
      </c>
      <c r="L45" s="122">
        <v>0.1</v>
      </c>
      <c r="M45" s="96">
        <f>SUM(M23+M30+M40)</f>
        <v>2288.9300000000003</v>
      </c>
      <c r="N45" s="96">
        <f>SUM(N23+N30+N40)</f>
        <v>0</v>
      </c>
      <c r="O45" s="96">
        <f>SUM(O23+O30+O40)</f>
        <v>2288.9300000000003</v>
      </c>
      <c r="P45" s="96">
        <f>SUM(P23+P30+P40)</f>
        <v>0</v>
      </c>
      <c r="Q45" s="96">
        <f>SUM(Q23+Q30+Q40)</f>
        <v>0</v>
      </c>
    </row>
    <row r="46" spans="1:17" ht="15">
      <c r="A46" s="6"/>
      <c r="B46" s="5"/>
      <c r="C46" s="52"/>
      <c r="D46" s="22"/>
      <c r="E46" s="52"/>
      <c r="F46" s="52"/>
      <c r="G46" s="22"/>
      <c r="H46" s="22"/>
      <c r="I46" s="22"/>
      <c r="J46" s="22"/>
      <c r="K46" s="22"/>
      <c r="L46" s="53"/>
      <c r="M46" s="53"/>
      <c r="N46" s="53"/>
      <c r="O46" s="53"/>
      <c r="P46" s="53"/>
      <c r="Q46" s="53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9" ht="12.75">
      <c r="B49" s="1" t="s">
        <v>65</v>
      </c>
    </row>
    <row r="50" spans="2:9" ht="12.75">
      <c r="B50" s="1" t="s">
        <v>63</v>
      </c>
      <c r="G50" s="11"/>
      <c r="H50" s="11"/>
      <c r="I50" s="11"/>
    </row>
    <row r="51" spans="2:8" ht="12.75">
      <c r="B51" s="11" t="s">
        <v>64</v>
      </c>
      <c r="H51" s="11" t="s">
        <v>66</v>
      </c>
    </row>
    <row r="52" spans="2:8" ht="12.75">
      <c r="B52" s="11"/>
      <c r="H52" s="11"/>
    </row>
    <row r="54" ht="12.75">
      <c r="B54" s="1" t="s">
        <v>55</v>
      </c>
    </row>
    <row r="55" spans="2:9" ht="12.75">
      <c r="B55" s="11" t="s">
        <v>56</v>
      </c>
      <c r="H55" s="11" t="s">
        <v>57</v>
      </c>
      <c r="I55" s="11"/>
    </row>
    <row r="56" spans="2:9" ht="12.75">
      <c r="B56" s="11"/>
      <c r="H56" s="11"/>
      <c r="I56" s="11"/>
    </row>
    <row r="57" spans="1:2" ht="12.75">
      <c r="A57" t="s">
        <v>28</v>
      </c>
      <c r="B57" s="1" t="s">
        <v>67</v>
      </c>
    </row>
    <row r="58" spans="2:3" ht="12.75">
      <c r="B58" t="s">
        <v>68</v>
      </c>
      <c r="C58" s="1"/>
    </row>
  </sheetData>
  <printOptions/>
  <pageMargins left="0.5118110236220472" right="0" top="0.7874015748031497" bottom="0" header="0" footer="0"/>
  <pageSetup fitToHeight="2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H19">
      <selection activeCell="F60" sqref="F60"/>
    </sheetView>
  </sheetViews>
  <sheetFormatPr defaultColWidth="9.00390625" defaultRowHeight="12.75"/>
  <cols>
    <col min="1" max="1" width="21.125" style="0" customWidth="1"/>
    <col min="2" max="2" width="12.125" style="0" customWidth="1"/>
    <col min="3" max="3" width="16.875" style="0" customWidth="1"/>
    <col min="4" max="4" width="15.00390625" style="0" customWidth="1"/>
    <col min="5" max="5" width="12.75390625" style="0" customWidth="1"/>
    <col min="6" max="6" width="17.125" style="0" customWidth="1"/>
    <col min="7" max="7" width="12.875" style="0" customWidth="1"/>
    <col min="8" max="8" width="13.25390625" style="0" customWidth="1"/>
    <col min="9" max="9" width="12.875" style="0" customWidth="1"/>
    <col min="10" max="10" width="12.75390625" style="0" customWidth="1"/>
    <col min="11" max="11" width="12.875" style="0" customWidth="1"/>
    <col min="12" max="12" width="10.25390625" style="0" customWidth="1"/>
    <col min="13" max="13" width="11.875" style="0" customWidth="1"/>
    <col min="14" max="14" width="12.75390625" style="0" customWidth="1"/>
    <col min="15" max="15" width="14.875" style="0" customWidth="1"/>
    <col min="16" max="16" width="11.375" style="0" customWidth="1"/>
    <col min="17" max="17" width="12.1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5"/>
      <c r="B4" s="5"/>
      <c r="C4" s="5"/>
      <c r="D4" s="6"/>
      <c r="E4" s="5"/>
      <c r="F4" s="6"/>
      <c r="G4" s="5"/>
      <c r="H4" s="6"/>
      <c r="I4" s="6"/>
      <c r="J4" s="6"/>
      <c r="K4" s="19"/>
      <c r="L4" s="6"/>
      <c r="M4" s="6"/>
      <c r="N4" s="6"/>
    </row>
    <row r="5" spans="1:14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5:18" ht="12.75">
      <c r="O10" s="13" t="s">
        <v>60</v>
      </c>
      <c r="P10" s="13"/>
      <c r="Q10" s="13"/>
      <c r="R10" s="13"/>
    </row>
    <row r="11" spans="1:18" ht="12.75">
      <c r="A11" s="1"/>
      <c r="B11" s="12"/>
      <c r="C11" s="13"/>
      <c r="G11" s="13"/>
      <c r="H11" s="13"/>
      <c r="I11" s="13"/>
      <c r="J11" s="13"/>
      <c r="O11" s="13" t="s">
        <v>61</v>
      </c>
      <c r="P11" s="13"/>
      <c r="Q11" s="13"/>
      <c r="R11" s="13"/>
    </row>
    <row r="12" spans="14:17" ht="12.75">
      <c r="N12" s="13" t="s">
        <v>60</v>
      </c>
      <c r="O12" s="13"/>
      <c r="P12" s="13"/>
      <c r="Q12" s="13"/>
    </row>
    <row r="13" spans="1:17" ht="12.75">
      <c r="A13" s="12"/>
      <c r="B13" s="13"/>
      <c r="F13" s="13"/>
      <c r="G13" s="13"/>
      <c r="H13" s="13"/>
      <c r="I13" s="13"/>
      <c r="N13" s="13" t="s">
        <v>61</v>
      </c>
      <c r="O13" s="13"/>
      <c r="P13" s="13"/>
      <c r="Q13" s="13"/>
    </row>
    <row r="14" spans="1:10" ht="15.75">
      <c r="A14" s="76" t="s">
        <v>50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.75">
      <c r="A15" s="76"/>
      <c r="B15" s="76"/>
      <c r="C15" s="76" t="s">
        <v>69</v>
      </c>
      <c r="D15" s="76"/>
      <c r="E15" s="76"/>
      <c r="F15" s="77"/>
      <c r="G15" s="77"/>
      <c r="H15" s="77"/>
      <c r="I15" s="76"/>
      <c r="J15" s="77"/>
    </row>
    <row r="16" ht="13.5" thickBot="1"/>
    <row r="17" spans="1:17" ht="12.75">
      <c r="A17" s="24"/>
      <c r="B17" s="25"/>
      <c r="C17" s="26" t="s">
        <v>15</v>
      </c>
      <c r="D17" s="27" t="s">
        <v>16</v>
      </c>
      <c r="E17" s="27" t="s">
        <v>18</v>
      </c>
      <c r="F17" s="27" t="s">
        <v>5</v>
      </c>
      <c r="G17" s="27" t="s">
        <v>22</v>
      </c>
      <c r="H17" s="26" t="s">
        <v>8</v>
      </c>
      <c r="I17" s="27" t="s">
        <v>24</v>
      </c>
      <c r="J17" s="28" t="s">
        <v>22</v>
      </c>
      <c r="K17" s="29" t="s">
        <v>36</v>
      </c>
      <c r="L17" s="30" t="s">
        <v>38</v>
      </c>
      <c r="M17" s="30" t="s">
        <v>22</v>
      </c>
      <c r="N17" s="31" t="s">
        <v>42</v>
      </c>
      <c r="O17" s="31" t="s">
        <v>43</v>
      </c>
      <c r="P17" s="32" t="s">
        <v>22</v>
      </c>
      <c r="Q17" s="31" t="s">
        <v>22</v>
      </c>
    </row>
    <row r="18" spans="1:17" ht="12.75">
      <c r="A18" s="33"/>
      <c r="B18" s="34" t="s">
        <v>12</v>
      </c>
      <c r="C18" s="35" t="s">
        <v>1</v>
      </c>
      <c r="D18" s="36" t="s">
        <v>6</v>
      </c>
      <c r="E18" s="36" t="s">
        <v>19</v>
      </c>
      <c r="F18" s="36" t="s">
        <v>20</v>
      </c>
      <c r="G18" s="36" t="s">
        <v>6</v>
      </c>
      <c r="H18" s="35" t="s">
        <v>6</v>
      </c>
      <c r="I18" s="36" t="s">
        <v>6</v>
      </c>
      <c r="J18" s="37" t="s">
        <v>6</v>
      </c>
      <c r="K18" s="38" t="s">
        <v>37</v>
      </c>
      <c r="L18" s="39" t="s">
        <v>39</v>
      </c>
      <c r="M18" s="39" t="s">
        <v>40</v>
      </c>
      <c r="N18" s="40" t="s">
        <v>30</v>
      </c>
      <c r="O18" s="40" t="s">
        <v>30</v>
      </c>
      <c r="P18" s="41" t="s">
        <v>32</v>
      </c>
      <c r="Q18" s="40" t="s">
        <v>45</v>
      </c>
    </row>
    <row r="19" spans="1:17" ht="12.75">
      <c r="A19" s="33" t="s">
        <v>15</v>
      </c>
      <c r="B19" s="34" t="s">
        <v>13</v>
      </c>
      <c r="C19" s="35" t="s">
        <v>2</v>
      </c>
      <c r="D19" s="36" t="s">
        <v>3</v>
      </c>
      <c r="E19" s="36" t="s">
        <v>6</v>
      </c>
      <c r="F19" s="36" t="s">
        <v>21</v>
      </c>
      <c r="G19" s="36" t="s">
        <v>3</v>
      </c>
      <c r="H19" s="35" t="s">
        <v>3</v>
      </c>
      <c r="I19" s="36" t="s">
        <v>3</v>
      </c>
      <c r="J19" s="37" t="s">
        <v>3</v>
      </c>
      <c r="K19" s="38" t="s">
        <v>34</v>
      </c>
      <c r="L19" s="39" t="s">
        <v>29</v>
      </c>
      <c r="M19" s="39" t="s">
        <v>41</v>
      </c>
      <c r="N19" s="40" t="s">
        <v>31</v>
      </c>
      <c r="O19" s="40" t="s">
        <v>31</v>
      </c>
      <c r="P19" s="41" t="s">
        <v>44</v>
      </c>
      <c r="Q19" s="34" t="s">
        <v>46</v>
      </c>
    </row>
    <row r="20" spans="1:17" ht="12.75">
      <c r="A20" s="33" t="s">
        <v>6</v>
      </c>
      <c r="B20" s="34" t="s">
        <v>3</v>
      </c>
      <c r="C20" s="35"/>
      <c r="D20" s="36" t="s">
        <v>4</v>
      </c>
      <c r="E20" s="36" t="s">
        <v>3</v>
      </c>
      <c r="F20" s="36" t="s">
        <v>35</v>
      </c>
      <c r="G20" s="36" t="s">
        <v>23</v>
      </c>
      <c r="H20" s="35" t="s">
        <v>10</v>
      </c>
      <c r="I20" s="36" t="s">
        <v>10</v>
      </c>
      <c r="J20" s="37" t="s">
        <v>25</v>
      </c>
      <c r="K20" s="38" t="s">
        <v>25</v>
      </c>
      <c r="L20" s="39"/>
      <c r="M20" s="39" t="s">
        <v>23</v>
      </c>
      <c r="N20" s="40" t="s">
        <v>11</v>
      </c>
      <c r="O20" s="40" t="s">
        <v>33</v>
      </c>
      <c r="P20" s="41" t="s">
        <v>25</v>
      </c>
      <c r="Q20" s="34" t="s">
        <v>25</v>
      </c>
    </row>
    <row r="21" spans="1:17" ht="12.75">
      <c r="A21" s="33" t="s">
        <v>3</v>
      </c>
      <c r="B21" s="34" t="s">
        <v>14</v>
      </c>
      <c r="C21" s="35"/>
      <c r="D21" s="36" t="s">
        <v>17</v>
      </c>
      <c r="E21" s="36"/>
      <c r="F21" s="36" t="s">
        <v>0</v>
      </c>
      <c r="G21" s="36" t="s">
        <v>11</v>
      </c>
      <c r="H21" s="35" t="s">
        <v>9</v>
      </c>
      <c r="I21" s="36" t="s">
        <v>9</v>
      </c>
      <c r="J21" s="37" t="s">
        <v>11</v>
      </c>
      <c r="K21" s="38" t="s">
        <v>11</v>
      </c>
      <c r="L21" s="39"/>
      <c r="M21" s="39" t="s">
        <v>11</v>
      </c>
      <c r="N21" s="34" t="s">
        <v>7</v>
      </c>
      <c r="O21" s="34" t="s">
        <v>7</v>
      </c>
      <c r="P21" s="41" t="s">
        <v>33</v>
      </c>
      <c r="Q21" s="34" t="s">
        <v>11</v>
      </c>
    </row>
    <row r="22" spans="1:17" ht="12.75">
      <c r="A22" s="33"/>
      <c r="B22" s="34" t="s">
        <v>35</v>
      </c>
      <c r="C22" s="35"/>
      <c r="D22" s="36"/>
      <c r="E22" s="36"/>
      <c r="F22" s="36"/>
      <c r="G22" s="36" t="s">
        <v>7</v>
      </c>
      <c r="H22" s="35"/>
      <c r="I22" s="36"/>
      <c r="J22" s="37" t="s">
        <v>7</v>
      </c>
      <c r="K22" s="38" t="s">
        <v>7</v>
      </c>
      <c r="L22" s="38"/>
      <c r="M22" s="38" t="s">
        <v>7</v>
      </c>
      <c r="N22" s="34"/>
      <c r="O22" s="34"/>
      <c r="P22" s="41" t="s">
        <v>7</v>
      </c>
      <c r="Q22" s="34" t="s">
        <v>7</v>
      </c>
    </row>
    <row r="23" spans="1:17" ht="13.5" thickBot="1">
      <c r="A23" s="42"/>
      <c r="B23" s="43" t="s">
        <v>0</v>
      </c>
      <c r="C23" s="44"/>
      <c r="D23" s="45"/>
      <c r="E23" s="45"/>
      <c r="F23" s="45"/>
      <c r="G23" s="45"/>
      <c r="H23" s="44"/>
      <c r="I23" s="45"/>
      <c r="J23" s="46"/>
      <c r="K23" s="38"/>
      <c r="L23" s="38"/>
      <c r="M23" s="38"/>
      <c r="N23" s="34"/>
      <c r="O23" s="34"/>
      <c r="P23" s="47"/>
      <c r="Q23" s="34"/>
    </row>
    <row r="24" spans="1:17" ht="13.5" thickBot="1">
      <c r="A24" s="66">
        <v>2</v>
      </c>
      <c r="B24" s="66">
        <v>3</v>
      </c>
      <c r="C24" s="66">
        <v>4</v>
      </c>
      <c r="D24" s="66">
        <v>5</v>
      </c>
      <c r="E24" s="66">
        <v>6</v>
      </c>
      <c r="F24" s="66">
        <v>7</v>
      </c>
      <c r="G24" s="67">
        <v>8</v>
      </c>
      <c r="H24" s="68">
        <v>9</v>
      </c>
      <c r="I24" s="66">
        <v>10</v>
      </c>
      <c r="J24" s="67">
        <v>11</v>
      </c>
      <c r="K24" s="69">
        <v>12</v>
      </c>
      <c r="L24" s="69">
        <v>13</v>
      </c>
      <c r="M24" s="69">
        <v>14</v>
      </c>
      <c r="N24" s="70">
        <v>15</v>
      </c>
      <c r="O24" s="70">
        <v>16</v>
      </c>
      <c r="P24" s="71">
        <v>17</v>
      </c>
      <c r="Q24" s="70">
        <v>18</v>
      </c>
    </row>
    <row r="25" spans="1:17" ht="12.75">
      <c r="A25" s="72" t="s">
        <v>75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6"/>
    </row>
    <row r="26" spans="1:17" ht="13.5" thickBot="1">
      <c r="A26" s="18"/>
      <c r="B26" s="18"/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5"/>
    </row>
    <row r="27" spans="1:17" ht="13.5" thickBot="1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3.5" thickBot="1">
      <c r="A28" s="72" t="s">
        <v>47</v>
      </c>
      <c r="B28" s="16"/>
      <c r="C28" s="14"/>
      <c r="D28" s="50"/>
      <c r="E28" s="3"/>
      <c r="F28" s="3"/>
      <c r="G28" s="3"/>
      <c r="H28" s="3"/>
      <c r="I28" s="3"/>
      <c r="J28" s="6"/>
      <c r="K28" s="7"/>
      <c r="L28" s="7"/>
      <c r="M28" s="7"/>
      <c r="N28" s="9"/>
      <c r="O28" s="9"/>
      <c r="P28" s="14"/>
      <c r="Q28" s="9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6"/>
    </row>
    <row r="30" spans="1:17" ht="13.5" thickBot="1">
      <c r="A30" s="18" t="s">
        <v>71</v>
      </c>
      <c r="B30" s="18"/>
      <c r="C30" s="18"/>
      <c r="D30" s="18"/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ht="13.5" thickBot="1">
      <c r="A31" s="3"/>
      <c r="B31" s="2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3.5" thickBot="1">
      <c r="A32" s="72" t="s">
        <v>47</v>
      </c>
      <c r="B32" s="16"/>
      <c r="C32" s="50"/>
      <c r="D32" s="3"/>
      <c r="E32" s="3"/>
      <c r="F32" s="3"/>
      <c r="G32" s="3"/>
      <c r="H32" s="3"/>
      <c r="I32" s="3"/>
      <c r="J32" s="6"/>
      <c r="K32" s="7"/>
      <c r="L32" s="7"/>
      <c r="M32" s="7"/>
      <c r="N32" s="9"/>
      <c r="O32" s="9"/>
      <c r="P32" s="14"/>
      <c r="Q32" s="9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6"/>
    </row>
    <row r="34" spans="1:17" ht="13.5" thickBot="1">
      <c r="A34" s="18" t="s">
        <v>76</v>
      </c>
      <c r="B34" s="18"/>
      <c r="C34" s="18"/>
      <c r="D34" s="18"/>
      <c r="E34" s="18"/>
      <c r="F34" s="18"/>
      <c r="G34" s="18"/>
      <c r="H34" s="18"/>
      <c r="I34" s="2"/>
      <c r="J34" s="2"/>
      <c r="K34" s="2"/>
      <c r="L34" s="2"/>
      <c r="M34" s="2"/>
      <c r="N34" s="2"/>
      <c r="O34" s="2"/>
      <c r="P34" s="2"/>
      <c r="Q34" s="14"/>
    </row>
    <row r="35" spans="1:17" ht="15.75">
      <c r="A35" s="74">
        <v>2010100050000710</v>
      </c>
      <c r="B35" s="78" t="s">
        <v>54</v>
      </c>
      <c r="C35" s="78" t="s">
        <v>26</v>
      </c>
      <c r="D35" s="78">
        <v>6710921</v>
      </c>
      <c r="E35" s="78"/>
      <c r="F35" s="79"/>
      <c r="G35" s="78">
        <v>870921</v>
      </c>
      <c r="H35" s="78"/>
      <c r="I35" s="78">
        <v>870921</v>
      </c>
      <c r="J35" s="80">
        <f>SUM(G35-I35)</f>
        <v>0</v>
      </c>
      <c r="K35" s="78">
        <f>SUM(J35)</f>
        <v>0</v>
      </c>
      <c r="L35" s="121">
        <v>0.1</v>
      </c>
      <c r="M35" s="123">
        <v>436.95</v>
      </c>
      <c r="N35" s="80">
        <v>102923.43</v>
      </c>
      <c r="O35" s="80">
        <v>102167.34</v>
      </c>
      <c r="P35" s="86">
        <f>SUM(M35+N35-O35)</f>
        <v>1193.0399999999936</v>
      </c>
      <c r="Q35" s="78">
        <f>J35+P35</f>
        <v>1193.0399999999936</v>
      </c>
    </row>
    <row r="36" spans="1:17" ht="16.5" thickBot="1">
      <c r="A36" s="75"/>
      <c r="B36" s="81" t="s">
        <v>53</v>
      </c>
      <c r="C36" s="82"/>
      <c r="D36" s="82"/>
      <c r="E36" s="81"/>
      <c r="F36" s="81"/>
      <c r="G36" s="82"/>
      <c r="H36" s="82"/>
      <c r="I36" s="82"/>
      <c r="J36" s="81"/>
      <c r="K36" s="81"/>
      <c r="L36" s="81"/>
      <c r="M36" s="86"/>
      <c r="N36" s="80"/>
      <c r="O36" s="80"/>
      <c r="P36" s="86"/>
      <c r="Q36" s="81"/>
    </row>
    <row r="37" spans="1:17" ht="15.75">
      <c r="A37" s="74">
        <v>2010100050000710</v>
      </c>
      <c r="B37" s="78" t="s">
        <v>58</v>
      </c>
      <c r="C37" s="78" t="s">
        <v>26</v>
      </c>
      <c r="D37" s="83">
        <v>4000000</v>
      </c>
      <c r="E37" s="80"/>
      <c r="F37" s="84"/>
      <c r="G37" s="80">
        <v>800000</v>
      </c>
      <c r="H37" s="80"/>
      <c r="I37" s="83">
        <v>800000</v>
      </c>
      <c r="J37" s="80">
        <f>SUM(G37-I37)</f>
        <v>0</v>
      </c>
      <c r="K37" s="78">
        <f>SUM(J37)</f>
        <v>0</v>
      </c>
      <c r="L37" s="78"/>
      <c r="M37" s="124">
        <v>0</v>
      </c>
      <c r="N37" s="78">
        <v>31342.46</v>
      </c>
      <c r="O37" s="78">
        <v>30246.57</v>
      </c>
      <c r="P37" s="78">
        <f>SUM(M37+N37-O37)</f>
        <v>1095.8899999999994</v>
      </c>
      <c r="Q37" s="80">
        <f>J37+P37</f>
        <v>1095.8899999999994</v>
      </c>
    </row>
    <row r="38" spans="1:17" ht="16.5" thickBot="1">
      <c r="A38" s="75"/>
      <c r="B38" s="81" t="s">
        <v>59</v>
      </c>
      <c r="C38" s="82"/>
      <c r="D38" s="85"/>
      <c r="E38" s="80"/>
      <c r="F38" s="86"/>
      <c r="G38" s="87"/>
      <c r="H38" s="87"/>
      <c r="I38" s="85"/>
      <c r="J38" s="81"/>
      <c r="K38" s="81"/>
      <c r="L38" s="81"/>
      <c r="M38" s="81"/>
      <c r="N38" s="81"/>
      <c r="O38" s="81"/>
      <c r="P38" s="81"/>
      <c r="Q38" s="81"/>
    </row>
    <row r="39" spans="1:17" ht="16.5" thickBot="1">
      <c r="A39" s="73" t="s">
        <v>47</v>
      </c>
      <c r="B39" s="88"/>
      <c r="C39" s="96"/>
      <c r="D39" s="96">
        <f>SUM(D35:D38)</f>
        <v>10710921</v>
      </c>
      <c r="E39" s="96"/>
      <c r="F39" s="96"/>
      <c r="G39" s="96">
        <f>SUM(G35:G38)</f>
        <v>1670921</v>
      </c>
      <c r="H39" s="96"/>
      <c r="I39" s="96">
        <f>SUM(I35:I38)</f>
        <v>1670921</v>
      </c>
      <c r="J39" s="96">
        <f>SUM(J35:J38)</f>
        <v>0</v>
      </c>
      <c r="K39" s="115">
        <f>SUM(J39)</f>
        <v>0</v>
      </c>
      <c r="L39" s="125">
        <v>0.1</v>
      </c>
      <c r="M39" s="126">
        <f>SUM(M35:M38)</f>
        <v>436.95</v>
      </c>
      <c r="N39" s="127">
        <f>SUM(N35:N38)</f>
        <v>134265.88999999998</v>
      </c>
      <c r="O39" s="96">
        <f>SUM(O35:O38)</f>
        <v>132413.91</v>
      </c>
      <c r="P39" s="88">
        <f>SUM(M39+N39-O39)</f>
        <v>2288.929999999993</v>
      </c>
      <c r="Q39" s="96">
        <f>SUM(Q35:Q38)</f>
        <v>2288.929999999993</v>
      </c>
    </row>
    <row r="40" spans="1:17" ht="15">
      <c r="A40" s="63"/>
      <c r="B40" s="63"/>
      <c r="C40" s="63"/>
      <c r="D40" s="63"/>
      <c r="E40" s="63"/>
      <c r="F40" s="63"/>
      <c r="G40" s="63"/>
      <c r="H40" s="63"/>
      <c r="I40" s="8"/>
      <c r="J40" s="8"/>
      <c r="K40" s="109"/>
      <c r="L40" s="109"/>
      <c r="M40" s="109"/>
      <c r="N40" s="109"/>
      <c r="O40" s="109"/>
      <c r="P40" s="109"/>
      <c r="Q40" s="110"/>
    </row>
    <row r="41" spans="1:17" ht="15.75" thickBot="1">
      <c r="A41" s="18" t="s">
        <v>73</v>
      </c>
      <c r="B41" s="18"/>
      <c r="C41" s="18"/>
      <c r="D41" s="18"/>
      <c r="E41" s="18"/>
      <c r="F41" s="18"/>
      <c r="G41" s="18"/>
      <c r="H41" s="18"/>
      <c r="I41" s="65"/>
      <c r="J41" s="65"/>
      <c r="K41" s="111"/>
      <c r="L41" s="111"/>
      <c r="M41" s="111"/>
      <c r="N41" s="111"/>
      <c r="O41" s="111"/>
      <c r="P41" s="111"/>
      <c r="Q41" s="112"/>
    </row>
    <row r="42" spans="1:17" ht="15.75" thickBot="1">
      <c r="A42" s="5"/>
      <c r="B42" s="5"/>
      <c r="C42" s="5"/>
      <c r="D42" s="5"/>
      <c r="E42" s="5"/>
      <c r="F42" s="5"/>
      <c r="G42" s="5"/>
      <c r="H42" s="5"/>
      <c r="I42" s="54"/>
      <c r="J42" s="54"/>
      <c r="K42" s="84"/>
      <c r="L42" s="84"/>
      <c r="M42" s="84"/>
      <c r="N42" s="87"/>
      <c r="O42" s="87"/>
      <c r="P42" s="113"/>
      <c r="Q42" s="87"/>
    </row>
    <row r="43" spans="1:17" ht="15.75">
      <c r="A43" s="74">
        <v>2010100050000710</v>
      </c>
      <c r="B43" s="78" t="s">
        <v>52</v>
      </c>
      <c r="C43" s="78" t="s">
        <v>26</v>
      </c>
      <c r="D43" s="89">
        <v>20984000</v>
      </c>
      <c r="E43" s="55" t="s">
        <v>48</v>
      </c>
      <c r="F43" s="90" t="s">
        <v>27</v>
      </c>
      <c r="G43" s="78">
        <v>9168000</v>
      </c>
      <c r="H43" s="78"/>
      <c r="I43" s="89">
        <v>9168000</v>
      </c>
      <c r="J43" s="78">
        <f>SUM(G43-I43)</f>
        <v>0</v>
      </c>
      <c r="K43" s="108">
        <f>SUM(J43)</f>
        <v>0</v>
      </c>
      <c r="L43" s="90"/>
      <c r="M43" s="90"/>
      <c r="N43" s="78"/>
      <c r="O43" s="78"/>
      <c r="P43" s="78"/>
      <c r="Q43" s="78">
        <f>SUM(K43+P43)</f>
        <v>0</v>
      </c>
    </row>
    <row r="44" spans="1:17" ht="16.5" thickBot="1">
      <c r="A44" s="75"/>
      <c r="B44" s="81" t="s">
        <v>51</v>
      </c>
      <c r="C44" s="82"/>
      <c r="D44" s="91">
        <v>2565321.21</v>
      </c>
      <c r="E44" s="56" t="s">
        <v>48</v>
      </c>
      <c r="F44" s="92" t="s">
        <v>27</v>
      </c>
      <c r="G44" s="81">
        <v>500000.21</v>
      </c>
      <c r="H44" s="82"/>
      <c r="I44" s="91">
        <v>500000.21</v>
      </c>
      <c r="J44" s="81">
        <f>SUM(G44-I44)</f>
        <v>0</v>
      </c>
      <c r="K44" s="114">
        <f>SUM(J44)</f>
        <v>0</v>
      </c>
      <c r="L44" s="92"/>
      <c r="M44" s="92"/>
      <c r="N44" s="81"/>
      <c r="O44" s="81"/>
      <c r="P44" s="81"/>
      <c r="Q44" s="81">
        <f>SUM(K44+P44)</f>
        <v>0</v>
      </c>
    </row>
    <row r="45" spans="1:17" ht="16.5" thickBot="1">
      <c r="A45" s="23"/>
      <c r="B45" s="93"/>
      <c r="C45" s="94"/>
      <c r="D45" s="95"/>
      <c r="E45" s="96"/>
      <c r="F45" s="97"/>
      <c r="G45" s="96"/>
      <c r="H45" s="98"/>
      <c r="I45" s="99"/>
      <c r="J45" s="96"/>
      <c r="K45" s="99"/>
      <c r="L45" s="115"/>
      <c r="M45" s="115"/>
      <c r="N45" s="96"/>
      <c r="O45" s="96"/>
      <c r="P45" s="96"/>
      <c r="Q45" s="96"/>
    </row>
    <row r="46" spans="1:17" ht="15.75">
      <c r="A46" s="59"/>
      <c r="B46" s="100"/>
      <c r="C46" s="100"/>
      <c r="D46" s="101"/>
      <c r="E46" s="80"/>
      <c r="F46" s="84"/>
      <c r="G46" s="87"/>
      <c r="H46" s="87"/>
      <c r="I46" s="83"/>
      <c r="J46" s="80"/>
      <c r="K46" s="83"/>
      <c r="L46" s="86"/>
      <c r="M46" s="86"/>
      <c r="N46" s="80"/>
      <c r="O46" s="80"/>
      <c r="P46" s="80"/>
      <c r="Q46" s="80"/>
    </row>
    <row r="47" spans="1:17" ht="4.5" customHeight="1" thickBot="1">
      <c r="A47" s="60"/>
      <c r="B47" s="102"/>
      <c r="C47" s="102"/>
      <c r="D47" s="103"/>
      <c r="E47" s="80"/>
      <c r="F47" s="84"/>
      <c r="G47" s="80"/>
      <c r="H47" s="80"/>
      <c r="I47" s="83"/>
      <c r="J47" s="80"/>
      <c r="K47" s="83"/>
      <c r="L47" s="86"/>
      <c r="M47" s="86"/>
      <c r="N47" s="80"/>
      <c r="O47" s="80"/>
      <c r="P47" s="80"/>
      <c r="Q47" s="80"/>
    </row>
    <row r="48" spans="1:17" ht="16.5" hidden="1" thickBot="1">
      <c r="A48" s="21"/>
      <c r="B48" s="102"/>
      <c r="C48" s="100"/>
      <c r="D48" s="101"/>
      <c r="E48" s="80"/>
      <c r="F48" s="86"/>
      <c r="G48" s="87"/>
      <c r="H48" s="87"/>
      <c r="I48" s="85"/>
      <c r="J48" s="81"/>
      <c r="K48" s="83"/>
      <c r="L48" s="86"/>
      <c r="M48" s="86"/>
      <c r="N48" s="80"/>
      <c r="O48" s="80"/>
      <c r="P48" s="80"/>
      <c r="Q48" s="80"/>
    </row>
    <row r="49" spans="1:17" ht="16.5" thickBot="1">
      <c r="A49" s="49" t="s">
        <v>47</v>
      </c>
      <c r="B49" s="104"/>
      <c r="C49" s="105"/>
      <c r="D49" s="106">
        <f>SUM(D43:D48)</f>
        <v>23549321.21</v>
      </c>
      <c r="E49" s="79"/>
      <c r="F49" s="107"/>
      <c r="G49" s="78">
        <f>SUM(G43:G48)</f>
        <v>9668000.21</v>
      </c>
      <c r="H49" s="78">
        <f>SUM(H38:H48)</f>
        <v>0</v>
      </c>
      <c r="I49" s="108">
        <f>SUM(I43:I48)</f>
        <v>9668000.21</v>
      </c>
      <c r="J49" s="106">
        <f>SUM(J43:J48)</f>
        <v>0</v>
      </c>
      <c r="K49" s="78">
        <f>SUM(K43:K48)</f>
        <v>0</v>
      </c>
      <c r="L49" s="116"/>
      <c r="M49" s="117"/>
      <c r="N49" s="117"/>
      <c r="O49" s="117"/>
      <c r="P49" s="117"/>
      <c r="Q49" s="117">
        <f>SUM(Q43:Q48)</f>
        <v>0</v>
      </c>
    </row>
    <row r="50" spans="1:17" ht="15.75">
      <c r="A50" s="62"/>
      <c r="B50" s="63"/>
      <c r="C50" s="63"/>
      <c r="D50" s="63"/>
      <c r="E50" s="63"/>
      <c r="F50" s="64"/>
      <c r="G50" s="63"/>
      <c r="H50" s="63"/>
      <c r="I50" s="63"/>
      <c r="J50" s="63"/>
      <c r="K50" s="89"/>
      <c r="L50" s="89"/>
      <c r="M50" s="89"/>
      <c r="N50" s="89"/>
      <c r="O50" s="89"/>
      <c r="P50" s="89"/>
      <c r="Q50" s="118"/>
    </row>
    <row r="51" spans="1:17" ht="16.5" thickBot="1">
      <c r="A51" s="128" t="s">
        <v>74</v>
      </c>
      <c r="B51" s="65"/>
      <c r="C51" s="18"/>
      <c r="D51" s="18"/>
      <c r="E51" s="18"/>
      <c r="F51" s="65"/>
      <c r="G51" s="18"/>
      <c r="H51" s="18"/>
      <c r="I51" s="18"/>
      <c r="J51" s="18"/>
      <c r="K51" s="91"/>
      <c r="L51" s="91"/>
      <c r="M51" s="91"/>
      <c r="N51" s="91"/>
      <c r="O51" s="91"/>
      <c r="P51" s="91"/>
      <c r="Q51" s="119"/>
    </row>
    <row r="52" spans="1:17" ht="16.5" thickBot="1">
      <c r="A52" s="61"/>
      <c r="B52" s="61"/>
      <c r="C52" s="56"/>
      <c r="D52" s="56"/>
      <c r="E52" s="56"/>
      <c r="F52" s="61"/>
      <c r="G52" s="56"/>
      <c r="H52" s="56"/>
      <c r="I52" s="56"/>
      <c r="J52" s="56"/>
      <c r="K52" s="81"/>
      <c r="L52" s="81"/>
      <c r="M52" s="81"/>
      <c r="N52" s="81"/>
      <c r="O52" s="81"/>
      <c r="P52" s="81"/>
      <c r="Q52" s="81"/>
    </row>
    <row r="53" spans="1:17" ht="16.5" thickBot="1">
      <c r="A53" s="4" t="s">
        <v>47</v>
      </c>
      <c r="B53" s="58"/>
      <c r="C53" s="48"/>
      <c r="D53" s="48"/>
      <c r="E53" s="48"/>
      <c r="F53" s="57"/>
      <c r="G53" s="48"/>
      <c r="H53" s="48"/>
      <c r="I53" s="48"/>
      <c r="J53" s="48"/>
      <c r="K53" s="96"/>
      <c r="L53" s="120"/>
      <c r="M53" s="120"/>
      <c r="N53" s="96"/>
      <c r="O53" s="96"/>
      <c r="P53" s="96"/>
      <c r="Q53" s="96"/>
    </row>
    <row r="54" spans="1:17" ht="16.5" thickBot="1">
      <c r="A54" s="4"/>
      <c r="B54" s="58"/>
      <c r="C54" s="48"/>
      <c r="D54" s="48"/>
      <c r="E54" s="48"/>
      <c r="F54" s="57"/>
      <c r="G54" s="48"/>
      <c r="H54" s="48"/>
      <c r="I54" s="48"/>
      <c r="J54" s="48"/>
      <c r="K54" s="96"/>
      <c r="L54" s="120"/>
      <c r="M54" s="120"/>
      <c r="N54" s="96"/>
      <c r="O54" s="96"/>
      <c r="P54" s="96"/>
      <c r="Q54" s="96"/>
    </row>
    <row r="55" spans="1:17" ht="16.5" thickBot="1">
      <c r="A55" s="17" t="s">
        <v>49</v>
      </c>
      <c r="B55" s="51"/>
      <c r="C55" s="96"/>
      <c r="D55" s="96">
        <f>SUM(D32+D39+D49)</f>
        <v>34260242.21</v>
      </c>
      <c r="E55" s="96"/>
      <c r="F55" s="96"/>
      <c r="G55" s="96">
        <f>SUM(G32+G39+G49)</f>
        <v>11338921.21</v>
      </c>
      <c r="H55" s="96"/>
      <c r="I55" s="96">
        <f>SUM(I32+I39+I49)</f>
        <v>11338921.21</v>
      </c>
      <c r="J55" s="96">
        <f>SUM(J32+J39+J49)</f>
        <v>0</v>
      </c>
      <c r="K55" s="96">
        <f>SUM(K32+K39+K49)</f>
        <v>0</v>
      </c>
      <c r="L55" s="122">
        <v>0.1</v>
      </c>
      <c r="M55" s="96">
        <f>SUM(M32+M39+M49)</f>
        <v>436.95</v>
      </c>
      <c r="N55" s="96">
        <f>SUM(N32+N39+N49)</f>
        <v>134265.88999999998</v>
      </c>
      <c r="O55" s="96">
        <f>SUM(O32+O39+O49)</f>
        <v>132413.91</v>
      </c>
      <c r="P55" s="96">
        <f>SUM(P32+P39+P49)</f>
        <v>2288.929999999993</v>
      </c>
      <c r="Q55" s="96">
        <f>SUM(Q32+Q39+Q49)</f>
        <v>2288.929999999993</v>
      </c>
    </row>
    <row r="56" spans="1:17" ht="15">
      <c r="A56" s="6"/>
      <c r="B56" s="5"/>
      <c r="C56" s="52"/>
      <c r="D56" s="22"/>
      <c r="E56" s="52"/>
      <c r="F56" s="52"/>
      <c r="G56" s="22"/>
      <c r="H56" s="22"/>
      <c r="I56" s="22"/>
      <c r="J56" s="22"/>
      <c r="K56" s="22"/>
      <c r="L56" s="53"/>
      <c r="M56" s="53"/>
      <c r="N56" s="53"/>
      <c r="O56" s="53"/>
      <c r="P56" s="53"/>
      <c r="Q56" s="53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ht="12.75">
      <c r="B58" s="11" t="s">
        <v>77</v>
      </c>
    </row>
    <row r="59" spans="2:8" ht="12.75">
      <c r="B59" s="1" t="s">
        <v>78</v>
      </c>
      <c r="H59" s="11" t="s">
        <v>79</v>
      </c>
    </row>
    <row r="60" spans="2:9" ht="12.75">
      <c r="B60" s="1"/>
      <c r="G60" s="11"/>
      <c r="H60" s="11"/>
      <c r="I60" s="11"/>
    </row>
    <row r="62" ht="12.75">
      <c r="B62" s="1" t="s">
        <v>55</v>
      </c>
    </row>
    <row r="63" spans="2:9" ht="12.75">
      <c r="B63" s="11" t="s">
        <v>56</v>
      </c>
      <c r="H63" s="11" t="s">
        <v>57</v>
      </c>
      <c r="I63" s="11"/>
    </row>
    <row r="64" spans="2:9" ht="12.75">
      <c r="B64" s="11"/>
      <c r="H64" s="11"/>
      <c r="I64" s="11"/>
    </row>
    <row r="65" ht="12.75">
      <c r="B65" s="1" t="s">
        <v>67</v>
      </c>
    </row>
    <row r="66" spans="2:3" ht="12.75">
      <c r="B66" t="s">
        <v>68</v>
      </c>
      <c r="C66" s="1"/>
    </row>
    <row r="69" ht="12.75">
      <c r="B69" s="1"/>
    </row>
    <row r="70" spans="2:9" ht="12.75">
      <c r="B70" s="1"/>
      <c r="G70" s="11"/>
      <c r="H70" s="11"/>
      <c r="I70" s="11"/>
    </row>
    <row r="71" spans="2:8" ht="12.75">
      <c r="B71" s="11"/>
      <c r="H71" s="11"/>
    </row>
    <row r="72" spans="2:8" ht="12.75">
      <c r="B72" s="11"/>
      <c r="H72" s="11"/>
    </row>
    <row r="74" ht="12.75">
      <c r="B74" s="1"/>
    </row>
    <row r="75" spans="2:9" ht="12.75">
      <c r="B75" s="11"/>
      <c r="H75" s="11"/>
      <c r="I75" s="11"/>
    </row>
    <row r="76" spans="2:9" ht="12.75">
      <c r="B76" s="11"/>
      <c r="H76" s="11"/>
      <c r="I76" s="11"/>
    </row>
    <row r="77" ht="12.75">
      <c r="B77" s="1"/>
    </row>
    <row r="78" ht="12.75">
      <c r="C78" s="1"/>
    </row>
  </sheetData>
  <printOptions/>
  <pageMargins left="0.75" right="0.75" top="1" bottom="1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Питкярантское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administrator</cp:lastModifiedBy>
  <cp:lastPrinted>2008-04-22T11:51:40Z</cp:lastPrinted>
  <dcterms:created xsi:type="dcterms:W3CDTF">2002-11-14T05:46:31Z</dcterms:created>
  <dcterms:modified xsi:type="dcterms:W3CDTF">2008-04-25T13:30:02Z</dcterms:modified>
  <cp:category/>
  <cp:version/>
  <cp:contentType/>
  <cp:contentStatus/>
</cp:coreProperties>
</file>