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firstSheet="1" activeTab="1"/>
  </bookViews>
  <sheets>
    <sheet name="Лист1" sheetId="1" state="hidden" r:id="rId1"/>
    <sheet name="ведом." sheetId="2" r:id="rId2"/>
  </sheets>
  <definedNames>
    <definedName name="_xlnm.Print_Titles" localSheetId="1">'ведом.'!$21:$24</definedName>
  </definedNames>
  <calcPr fullCalcOnLoad="1"/>
</workbook>
</file>

<file path=xl/sharedStrings.xml><?xml version="1.0" encoding="utf-8"?>
<sst xmlns="http://schemas.openxmlformats.org/spreadsheetml/2006/main" count="282" uniqueCount="120">
  <si>
    <t>Наименование</t>
  </si>
  <si>
    <t>Раздел</t>
  </si>
  <si>
    <t>Подраздел</t>
  </si>
  <si>
    <t>Целевая статья</t>
  </si>
  <si>
    <t>Вид расходов</t>
  </si>
  <si>
    <t>Жилищно-коммунальное хозяйство</t>
  </si>
  <si>
    <t xml:space="preserve">расходы по основной деятельности </t>
  </si>
  <si>
    <t>Руководство и управление в сфере установленных функций</t>
  </si>
  <si>
    <t>001 00 00</t>
  </si>
  <si>
    <t>440 00 00</t>
  </si>
  <si>
    <t>Национальная безопасность и правоохранительная деятельность</t>
  </si>
  <si>
    <t>522 00 00</t>
  </si>
  <si>
    <t>519 00 00</t>
  </si>
  <si>
    <t>218 00 00</t>
  </si>
  <si>
    <t>Общегосударственные вопросы</t>
  </si>
  <si>
    <t>92 00 00</t>
  </si>
  <si>
    <t>Предупреждение и ликвидация последствий черезвычайных ситуаций и стихийных бедствий,гражданская оборона</t>
  </si>
  <si>
    <t>Расходы,связанные с предупреждением и ликвидацией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</si>
  <si>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</t>
  </si>
  <si>
    <t>Итого</t>
  </si>
  <si>
    <t>Дворцы и дома культуры,другие учреждения культуры и средств массовой информации</t>
  </si>
  <si>
    <t xml:space="preserve">Культура </t>
  </si>
  <si>
    <t>Физкультурно-оздоровительная работа и спортивные мероприятия</t>
  </si>
  <si>
    <t>512 00 00</t>
  </si>
  <si>
    <t>Центральный аппарат</t>
  </si>
  <si>
    <t>ДРУГИЕ ВОПРОСЫ  В ОБЛАСТИ ЗДРАВООХРАНЕНИЯ  И СПОРТА</t>
  </si>
  <si>
    <t xml:space="preserve">Непрограммные инвестиции в основные фонды </t>
  </si>
  <si>
    <t>102 00 00</t>
  </si>
  <si>
    <t>Строительство объектов для нужд отрасли - реконструкция строящейся больницы, п.Пряжа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</si>
  <si>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</si>
  <si>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</si>
  <si>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</si>
  <si>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</si>
  <si>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 по другим видам транспорта</t>
  </si>
  <si>
    <t>расходы от предпринимательской деятельн.</t>
  </si>
  <si>
    <t>Дригие вопросы в национальной экономики</t>
  </si>
  <si>
    <t xml:space="preserve">Охрана и сохранение объектов культурного наследия (памятников истории и культуры) местного (муниципального) значения, расположенных в границах поселения 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</si>
  <si>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</si>
  <si>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противопожарной безопасности</t>
  </si>
  <si>
    <t>обеспечение первичных мер пожарной безопасности в границах населенных пунктов поселения</t>
  </si>
  <si>
    <t>Осущ.перед.полном.по лицензир.розничн.прод.алкогольн.прод</t>
  </si>
  <si>
    <t>формирование архивных фондов</t>
  </si>
  <si>
    <t>осуществление мероприятий по обеспечению безопасности людей на водных объектах, охране их жизни и здоровья</t>
  </si>
  <si>
    <t>Межбюджетные трансферты</t>
  </si>
  <si>
    <t xml:space="preserve">НАЦИОНАЛЬНАЯ  ОБОРОНА </t>
  </si>
  <si>
    <t>Мобилизационная и вневойсковая подготовка</t>
  </si>
  <si>
    <t xml:space="preserve">Осуществление первичного воинского учета </t>
  </si>
  <si>
    <t>Фонд компенсации</t>
  </si>
  <si>
    <t>Глава муниципального образования</t>
  </si>
  <si>
    <t>к решению "О бюджете Эссойльского</t>
  </si>
  <si>
    <t>благоустройство</t>
  </si>
  <si>
    <t>600 00 00</t>
  </si>
  <si>
    <t>Приложение №4</t>
  </si>
  <si>
    <t>01</t>
  </si>
  <si>
    <t>02</t>
  </si>
  <si>
    <t>Функционирование высшего должностного лица субъекта РФ и муниципального образования</t>
  </si>
  <si>
    <t>Руководство и управление  в сфере установленных функции органов государственной власти субъектов РФ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</si>
  <si>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</si>
  <si>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</si>
  <si>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</si>
  <si>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</si>
  <si>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СУММА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</si>
  <si>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</si>
  <si>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</si>
  <si>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002 04 00</t>
  </si>
  <si>
    <t>03</t>
  </si>
  <si>
    <t>001</t>
  </si>
  <si>
    <t>05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</si>
  <si>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</si>
  <si>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</si>
  <si>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</si>
  <si>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</si>
  <si>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</si>
  <si>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</si>
  <si>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</si>
  <si>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Культура, кинематография и средства массовой информации</t>
  </si>
  <si>
    <t>08</t>
  </si>
  <si>
    <t>Выполнение функций бюджетными учреждениями</t>
  </si>
  <si>
    <t>09</t>
  </si>
  <si>
    <t>Физическая культура и спорт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</si>
  <si>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</si>
  <si>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</si>
  <si>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</t>
  </si>
  <si>
    <t>521 06 00</t>
  </si>
  <si>
    <t>017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</si>
  <si>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юоидических и физических лиц по операциям реализации товаров, работ, услуг и внереализационных доходов</t>
  </si>
  <si>
    <t>399</t>
  </si>
  <si>
    <t>Осуществление первичного воинского учета  на территориях, где отсутствуют военные комиссариаты</t>
  </si>
  <si>
    <t>001 36 00</t>
  </si>
  <si>
    <t>442 99 00</t>
  </si>
  <si>
    <t>Жилищное хозяйство</t>
  </si>
  <si>
    <t>кассовые</t>
  </si>
  <si>
    <t>расходы</t>
  </si>
  <si>
    <t>% ИСП.</t>
  </si>
  <si>
    <t>"Об утверждении отчета об исполнении бюджета Святозерского</t>
  </si>
  <si>
    <t>Приложение № 4</t>
  </si>
  <si>
    <t>Ведомственная структура расходов бюджета</t>
  </si>
  <si>
    <t>Святозерского сельского поселения</t>
  </si>
  <si>
    <t>финансирование  за счет средств местного бюджета по соц.поддержке специалистов мун.учреждении, работающих и проживающих за пределами городов</t>
  </si>
  <si>
    <t>521 01 91</t>
  </si>
  <si>
    <t>выполнение функции бюджетными учреждениями</t>
  </si>
  <si>
    <t>13</t>
  </si>
  <si>
    <t>092 00 00</t>
  </si>
  <si>
    <t>350 02 00</t>
  </si>
  <si>
    <t>Капитальный ремонт государственного жилищного фонда субъектов РФ и муниципального жилищного фонда</t>
  </si>
  <si>
    <t>Другие вопросы в области физической культуры и спорта</t>
  </si>
  <si>
    <t>14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</si>
  <si>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</si>
  <si>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</si>
  <si>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</si>
  <si>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</si>
  <si>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Прочие межбюджетные трансферты бюджетам субъектов РФ и муниципальных образований общего характера</t>
  </si>
  <si>
    <t>07 02 000</t>
  </si>
  <si>
    <t>531 00 00</t>
  </si>
  <si>
    <t>Осуществление первоочередных мероприятий по выполнению наказов избирателей, поступивших в период избирательных кампаний</t>
  </si>
  <si>
    <t>Мотопомпы</t>
  </si>
  <si>
    <t>сельского поселения за 2011 г."</t>
  </si>
  <si>
    <t>за</t>
  </si>
  <si>
    <t>2011 год</t>
  </si>
  <si>
    <t>к решению       сессии    созыва от  "    "                         2012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</si>
</sst>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0.0"/>
    <numFmt numFmtId="186" formatCode="0.000"/>
    <numFmt numFmtId="187" formatCode="0.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_р_._-;_-@_-"/>
    <numFmt numFmtId="194" formatCode="_-* #,##0.000_р_._-;\-* #,##0.000_р_._-;_-* &quot;-&quot;_р_._-;_-@_-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41" fontId="9" fillId="0" borderId="3" xfId="21" applyFont="1" applyBorder="1" applyAlignment="1">
      <alignment/>
    </xf>
    <xf numFmtId="41" fontId="10" fillId="0" borderId="3" xfId="21" applyFont="1" applyBorder="1" applyAlignment="1">
      <alignment/>
    </xf>
    <xf numFmtId="41" fontId="9" fillId="0" borderId="0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80" fontId="1" fillId="0" borderId="3" xfId="0" applyNumberFormat="1" applyFont="1" applyBorder="1" applyAlignment="1">
      <alignment horizontal="center" wrapText="1"/>
    </xf>
    <xf numFmtId="180" fontId="9" fillId="0" borderId="3" xfId="0" applyNumberFormat="1" applyFont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4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80" fontId="1" fillId="0" borderId="3" xfId="0" applyNumberFormat="1" applyFont="1" applyBorder="1" applyAlignment="1">
      <alignment horizontal="center" wrapText="1"/>
    </xf>
    <xf numFmtId="41" fontId="9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horizontal="center" wrapText="1"/>
    </xf>
    <xf numFmtId="180" fontId="10" fillId="0" borderId="3" xfId="0" applyNumberFormat="1" applyFont="1" applyBorder="1" applyAlignment="1">
      <alignment horizontal="center" wrapText="1"/>
    </xf>
    <xf numFmtId="180" fontId="10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wrapText="1"/>
    </xf>
    <xf numFmtId="41" fontId="1" fillId="0" borderId="3" xfId="21" applyNumberFormat="1" applyFont="1" applyBorder="1" applyAlignment="1">
      <alignment/>
    </xf>
    <xf numFmtId="180" fontId="11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180" fontId="9" fillId="0" borderId="3" xfId="21" applyNumberFormat="1" applyFont="1" applyBorder="1" applyAlignment="1">
      <alignment/>
    </xf>
    <xf numFmtId="0" fontId="7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3" fontId="0" fillId="0" borderId="0" xfId="20" applyNumberFormat="1" applyFont="1" applyAlignment="1">
      <alignment horizontal="center"/>
    </xf>
    <xf numFmtId="0" fontId="1" fillId="0" borderId="5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193" fontId="1" fillId="0" borderId="5" xfId="0" applyNumberFormat="1" applyFont="1" applyBorder="1" applyAlignment="1">
      <alignment horizontal="center" wrapText="1"/>
    </xf>
    <xf numFmtId="193" fontId="1" fillId="0" borderId="5" xfId="0" applyNumberFormat="1" applyFont="1" applyBorder="1" applyAlignment="1">
      <alignment wrapText="1"/>
    </xf>
    <xf numFmtId="193" fontId="9" fillId="0" borderId="5" xfId="0" applyNumberFormat="1" applyFont="1" applyBorder="1" applyAlignment="1">
      <alignment horizontal="center" wrapText="1"/>
    </xf>
    <xf numFmtId="193" fontId="9" fillId="0" borderId="5" xfId="0" applyNumberFormat="1" applyFont="1" applyBorder="1" applyAlignment="1">
      <alignment wrapText="1"/>
    </xf>
    <xf numFmtId="193" fontId="1" fillId="0" borderId="5" xfId="21" applyNumberFormat="1" applyFont="1" applyBorder="1" applyAlignment="1">
      <alignment/>
    </xf>
    <xf numFmtId="193" fontId="9" fillId="0" borderId="5" xfId="21" applyNumberFormat="1" applyFont="1" applyBorder="1" applyAlignment="1">
      <alignment/>
    </xf>
    <xf numFmtId="41" fontId="9" fillId="0" borderId="5" xfId="0" applyNumberFormat="1" applyFont="1" applyBorder="1" applyAlignment="1">
      <alignment horizontal="center" wrapText="1"/>
    </xf>
    <xf numFmtId="41" fontId="9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2" borderId="4" xfId="0" applyNumberFormat="1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0" fontId="1" fillId="0" borderId="5" xfId="0" applyNumberFormat="1" applyFont="1" applyBorder="1" applyAlignment="1">
      <alignment horizontal="center" wrapText="1"/>
    </xf>
    <xf numFmtId="180" fontId="9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1" fontId="1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185" fontId="15" fillId="0" borderId="3" xfId="0" applyNumberFormat="1" applyFont="1" applyBorder="1" applyAlignment="1">
      <alignment/>
    </xf>
    <xf numFmtId="184" fontId="1" fillId="2" borderId="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21" applyFont="1" applyBorder="1" applyAlignment="1">
      <alignment/>
    </xf>
    <xf numFmtId="41" fontId="9" fillId="0" borderId="8" xfId="21" applyFont="1" applyBorder="1" applyAlignment="1">
      <alignment/>
    </xf>
    <xf numFmtId="41" fontId="10" fillId="0" borderId="8" xfId="21" applyFont="1" applyBorder="1" applyAlignment="1">
      <alignment/>
    </xf>
    <xf numFmtId="41" fontId="11" fillId="0" borderId="8" xfId="21" applyFont="1" applyBorder="1" applyAlignment="1">
      <alignment/>
    </xf>
    <xf numFmtId="180" fontId="9" fillId="0" borderId="8" xfId="21" applyNumberFormat="1" applyFont="1" applyBorder="1" applyAlignment="1">
      <alignment/>
    </xf>
    <xf numFmtId="180" fontId="10" fillId="0" borderId="8" xfId="21" applyNumberFormat="1" applyFont="1" applyBorder="1" applyAlignment="1">
      <alignment/>
    </xf>
    <xf numFmtId="180" fontId="1" fillId="0" borderId="8" xfId="21" applyNumberFormat="1" applyFont="1" applyBorder="1" applyAlignment="1">
      <alignment/>
    </xf>
    <xf numFmtId="180" fontId="1" fillId="0" borderId="8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184" fontId="0" fillId="0" borderId="3" xfId="0" applyNumberFormat="1" applyBorder="1" applyAlignment="1">
      <alignment/>
    </xf>
    <xf numFmtId="184" fontId="0" fillId="2" borderId="3" xfId="0" applyNumberFormat="1" applyFill="1" applyBorder="1" applyAlignment="1">
      <alignment/>
    </xf>
    <xf numFmtId="185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center"/>
    </xf>
    <xf numFmtId="180" fontId="0" fillId="0" borderId="3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180" fontId="0" fillId="0" borderId="8" xfId="21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85" fontId="0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center"/>
    </xf>
    <xf numFmtId="180" fontId="15" fillId="0" borderId="3" xfId="0" applyNumberFormat="1" applyFont="1" applyBorder="1" applyAlignment="1">
      <alignment horizontal="center" wrapText="1"/>
    </xf>
    <xf numFmtId="180" fontId="2" fillId="0" borderId="3" xfId="0" applyNumberFormat="1" applyFont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textRotation="90"/>
    </xf>
    <xf numFmtId="0" fontId="2" fillId="3" borderId="1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 wrapText="1"/>
    </xf>
    <xf numFmtId="0" fontId="2" fillId="3" borderId="7" xfId="0" applyFont="1" applyFill="1" applyBorder="1" applyAlignment="1">
      <alignment horizontal="center" textRotation="90" wrapText="1"/>
    </xf>
    <xf numFmtId="0" fontId="0" fillId="3" borderId="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68"/>
  <sheetViews>
    <sheetView tabSelected="1" workbookViewId="0" topLeftCell="A139">
      <selection activeCell="Q154" sqref="Q154"/>
    </sheetView>
  </sheetViews>
  <sheetFormatPr defaultColWidth="9.00390625" defaultRowHeight="12.75"/>
  <cols>
    <col min="1" max="1" width="76.125" style="0" customWidth="1"/>
    <col min="2" max="2" width="6.00390625" style="0" customWidth="1"/>
    <col min="3" max="3" width="4.125" style="0" customWidth="1"/>
    <col min="4" max="4" width="10.125" style="0" customWidth="1"/>
    <col min="5" max="5" width="7.25390625" style="0" customWidth="1"/>
    <col min="6" max="6" width="18.625" style="0" customWidth="1"/>
    <col min="7" max="7" width="28.125" style="0" hidden="1" customWidth="1"/>
    <col min="8" max="8" width="38.625" style="0" hidden="1" customWidth="1"/>
    <col min="9" max="9" width="15.125" style="0" customWidth="1"/>
  </cols>
  <sheetData>
    <row r="1" spans="5:8" ht="33" customHeight="1">
      <c r="E1" s="70" t="s">
        <v>95</v>
      </c>
      <c r="F1" s="70"/>
      <c r="G1" s="10"/>
      <c r="H1" s="40" t="s">
        <v>52</v>
      </c>
    </row>
    <row r="2" spans="2:8" ht="15" customHeight="1">
      <c r="B2" t="s">
        <v>119</v>
      </c>
      <c r="E2" s="70"/>
      <c r="F2" s="70"/>
      <c r="G2" s="10"/>
      <c r="H2" s="40"/>
    </row>
    <row r="3" spans="2:8" ht="16.5" customHeight="1">
      <c r="B3" t="s">
        <v>94</v>
      </c>
      <c r="E3" s="70"/>
      <c r="F3" s="70"/>
      <c r="G3" s="10"/>
      <c r="H3" s="40"/>
    </row>
    <row r="4" spans="2:8" ht="12.75">
      <c r="B4" t="s">
        <v>116</v>
      </c>
      <c r="H4" s="41" t="s">
        <v>49</v>
      </c>
    </row>
    <row r="5" ht="12.75" hidden="1"/>
    <row r="6" ht="12.75" hidden="1">
      <c r="I6" s="5"/>
    </row>
    <row r="7" ht="12.75" hidden="1">
      <c r="I7" s="5"/>
    </row>
    <row r="8" ht="12.75" hidden="1">
      <c r="I8" s="5"/>
    </row>
    <row r="9" ht="12.75" hidden="1">
      <c r="I9" s="5"/>
    </row>
    <row r="10" ht="12.75" hidden="1">
      <c r="I10" s="5"/>
    </row>
    <row r="11" ht="12.75" hidden="1">
      <c r="I11" s="5"/>
    </row>
    <row r="12" ht="12.75" hidden="1">
      <c r="I12" s="5"/>
    </row>
    <row r="13" spans="1:9" ht="15.75">
      <c r="A13" s="135" t="s">
        <v>96</v>
      </c>
      <c r="B13" s="135"/>
      <c r="C13" s="135"/>
      <c r="D13" s="135"/>
      <c r="E13" s="135"/>
      <c r="F13" s="135"/>
      <c r="G13" s="135"/>
      <c r="H13" s="135"/>
      <c r="I13" s="5"/>
    </row>
    <row r="14" spans="1:9" ht="15.75">
      <c r="A14" s="135" t="s">
        <v>97</v>
      </c>
      <c r="B14" s="135"/>
      <c r="C14" s="135"/>
      <c r="D14" s="135"/>
      <c r="E14" s="135"/>
      <c r="F14" s="135"/>
      <c r="G14" s="135"/>
      <c r="H14" s="135"/>
      <c r="I14" s="5"/>
    </row>
    <row r="15" spans="1:9" ht="15.75" hidden="1">
      <c r="A15" s="135"/>
      <c r="B15" s="135"/>
      <c r="C15" s="135"/>
      <c r="D15" s="135"/>
      <c r="E15" s="135"/>
      <c r="F15" s="135"/>
      <c r="G15" s="135"/>
      <c r="H15" s="3"/>
      <c r="I15" s="5"/>
    </row>
    <row r="16" ht="12.75" hidden="1">
      <c r="I16" s="5"/>
    </row>
    <row r="17" ht="13.5" thickBot="1">
      <c r="I17" s="5"/>
    </row>
    <row r="18" spans="1:8" ht="16.5" hidden="1" thickBot="1">
      <c r="A18" s="135"/>
      <c r="B18" s="135"/>
      <c r="C18" s="135"/>
      <c r="D18" s="135"/>
      <c r="E18" s="135"/>
      <c r="F18" s="135"/>
      <c r="G18" s="135"/>
      <c r="H18" s="135"/>
    </row>
    <row r="19" spans="1:8" ht="16.5" hidden="1" thickBot="1">
      <c r="A19" s="135"/>
      <c r="B19" s="135"/>
      <c r="C19" s="135"/>
      <c r="D19" s="135"/>
      <c r="E19" s="135"/>
      <c r="F19" s="135"/>
      <c r="G19" s="135"/>
      <c r="H19" s="135"/>
    </row>
    <row r="20" spans="1:8" ht="16.5" hidden="1" thickBot="1">
      <c r="A20" s="3"/>
      <c r="B20" s="3"/>
      <c r="C20" s="3"/>
      <c r="D20" s="3"/>
      <c r="E20" s="3"/>
      <c r="F20" s="3"/>
      <c r="G20" s="3"/>
      <c r="H20" s="3"/>
    </row>
    <row r="21" spans="1:10" ht="12.75">
      <c r="A21" s="125" t="s">
        <v>0</v>
      </c>
      <c r="B21" s="127" t="s">
        <v>1</v>
      </c>
      <c r="C21" s="129" t="s">
        <v>2</v>
      </c>
      <c r="D21" s="131" t="s">
        <v>3</v>
      </c>
      <c r="E21" s="129" t="s">
        <v>4</v>
      </c>
      <c r="F21" s="138"/>
      <c r="G21" s="139"/>
      <c r="H21" s="140"/>
      <c r="I21" s="123" t="s">
        <v>91</v>
      </c>
      <c r="J21" s="96"/>
    </row>
    <row r="22" spans="1:10" ht="15.75" customHeight="1">
      <c r="A22" s="126"/>
      <c r="B22" s="128"/>
      <c r="C22" s="130"/>
      <c r="D22" s="132"/>
      <c r="E22" s="130"/>
      <c r="F22" s="141" t="s">
        <v>61</v>
      </c>
      <c r="G22" s="133" t="s">
        <v>6</v>
      </c>
      <c r="H22" s="136" t="s">
        <v>34</v>
      </c>
      <c r="I22" s="124" t="s">
        <v>92</v>
      </c>
      <c r="J22" s="97"/>
    </row>
    <row r="23" spans="1:10" ht="13.5" customHeight="1">
      <c r="A23" s="126"/>
      <c r="B23" s="128"/>
      <c r="C23" s="130"/>
      <c r="D23" s="132"/>
      <c r="E23" s="130"/>
      <c r="F23" s="141"/>
      <c r="G23" s="133"/>
      <c r="H23" s="136"/>
      <c r="I23" s="124" t="s">
        <v>117</v>
      </c>
      <c r="J23" s="97" t="s">
        <v>93</v>
      </c>
    </row>
    <row r="24" spans="1:10" ht="32.25" customHeight="1" thickBot="1">
      <c r="A24" s="126"/>
      <c r="B24" s="128"/>
      <c r="C24" s="130"/>
      <c r="D24" s="132"/>
      <c r="E24" s="130"/>
      <c r="F24" s="142"/>
      <c r="G24" s="134"/>
      <c r="H24" s="137"/>
      <c r="I24" s="124" t="s">
        <v>118</v>
      </c>
      <c r="J24" s="97"/>
    </row>
    <row r="25" spans="1:10" ht="28.5" customHeight="1">
      <c r="A25" s="73" t="s">
        <v>14</v>
      </c>
      <c r="B25" s="77" t="s">
        <v>53</v>
      </c>
      <c r="C25" s="54"/>
      <c r="D25" s="54"/>
      <c r="E25" s="68"/>
      <c r="F25" s="66">
        <f>F26+F30+F87</f>
        <v>1313.2</v>
      </c>
      <c r="G25" s="66">
        <f>G26+G30</f>
        <v>0</v>
      </c>
      <c r="H25" s="66">
        <f>H26+H30</f>
        <v>0</v>
      </c>
      <c r="I25" s="66">
        <f>I26+I30+I87</f>
        <v>1300.8</v>
      </c>
      <c r="J25" s="110">
        <f>I25/F25*100</f>
        <v>99.05574169966494</v>
      </c>
    </row>
    <row r="26" spans="1:10" ht="35.25" customHeight="1">
      <c r="A26" s="69" t="s">
        <v>55</v>
      </c>
      <c r="B26" s="54" t="s">
        <v>53</v>
      </c>
      <c r="C26" s="54" t="s">
        <v>54</v>
      </c>
      <c r="D26" s="54"/>
      <c r="E26" s="54"/>
      <c r="F26" s="35">
        <f aca="true" t="shared" si="0" ref="F26:I28">F27</f>
        <v>413.7</v>
      </c>
      <c r="G26" s="35">
        <f t="shared" si="0"/>
        <v>0</v>
      </c>
      <c r="H26" s="35">
        <f t="shared" si="0"/>
        <v>0</v>
      </c>
      <c r="I26" s="35">
        <f t="shared" si="0"/>
        <v>413.7</v>
      </c>
      <c r="J26" s="110">
        <f aca="true" t="shared" si="1" ref="J26:J87">I26/F26*100</f>
        <v>100</v>
      </c>
    </row>
    <row r="27" spans="1:10" ht="35.25" customHeight="1">
      <c r="A27" s="80" t="s">
        <v>56</v>
      </c>
      <c r="B27" s="65" t="s">
        <v>53</v>
      </c>
      <c r="C27" s="65" t="s">
        <v>54</v>
      </c>
      <c r="D27" s="65" t="s">
        <v>57</v>
      </c>
      <c r="E27" s="58"/>
      <c r="F27" s="43">
        <f t="shared" si="0"/>
        <v>413.7</v>
      </c>
      <c r="G27" s="43">
        <f t="shared" si="0"/>
        <v>0</v>
      </c>
      <c r="H27" s="43">
        <f t="shared" si="0"/>
        <v>0</v>
      </c>
      <c r="I27" s="43">
        <f t="shared" si="0"/>
        <v>413.7</v>
      </c>
      <c r="J27" s="110">
        <f t="shared" si="1"/>
        <v>100</v>
      </c>
    </row>
    <row r="28" spans="1:10" ht="20.25" customHeight="1">
      <c r="A28" s="80" t="s">
        <v>48</v>
      </c>
      <c r="B28" s="65" t="s">
        <v>53</v>
      </c>
      <c r="C28" s="65" t="s">
        <v>54</v>
      </c>
      <c r="D28" s="65" t="s">
        <v>58</v>
      </c>
      <c r="E28" s="65"/>
      <c r="F28" s="43">
        <f t="shared" si="0"/>
        <v>413.7</v>
      </c>
      <c r="G28" s="43">
        <f t="shared" si="0"/>
        <v>0</v>
      </c>
      <c r="H28" s="43">
        <f t="shared" si="0"/>
        <v>0</v>
      </c>
      <c r="I28" s="43">
        <f t="shared" si="0"/>
        <v>413.7</v>
      </c>
      <c r="J28" s="110">
        <f t="shared" si="1"/>
        <v>100</v>
      </c>
    </row>
    <row r="29" spans="1:10" ht="20.25" customHeight="1">
      <c r="A29" s="80" t="s">
        <v>59</v>
      </c>
      <c r="B29" s="65" t="s">
        <v>53</v>
      </c>
      <c r="C29" s="65" t="s">
        <v>54</v>
      </c>
      <c r="D29" s="65" t="s">
        <v>58</v>
      </c>
      <c r="E29" s="65" t="s">
        <v>60</v>
      </c>
      <c r="F29" s="43">
        <v>413.7</v>
      </c>
      <c r="G29" s="43"/>
      <c r="H29" s="98"/>
      <c r="I29" s="107">
        <v>413.7</v>
      </c>
      <c r="J29" s="110">
        <f t="shared" si="1"/>
        <v>100</v>
      </c>
    </row>
    <row r="30" spans="1:10" s="6" customFormat="1" ht="25.5">
      <c r="A30" s="16" t="s">
        <v>62</v>
      </c>
      <c r="B30" s="58" t="s">
        <v>53</v>
      </c>
      <c r="C30" s="58" t="s">
        <v>63</v>
      </c>
      <c r="D30" s="58"/>
      <c r="E30" s="58"/>
      <c r="F30" s="25">
        <f>F31</f>
        <v>872.5</v>
      </c>
      <c r="G30" s="25">
        <f>G31</f>
        <v>0</v>
      </c>
      <c r="H30" s="25">
        <f>H31</f>
        <v>0</v>
      </c>
      <c r="I30" s="25">
        <f>I31</f>
        <v>867.8</v>
      </c>
      <c r="J30" s="110">
        <f t="shared" si="1"/>
        <v>99.46131805157593</v>
      </c>
    </row>
    <row r="31" spans="1:10" s="6" customFormat="1" ht="17.25" customHeight="1">
      <c r="A31" s="81" t="s">
        <v>24</v>
      </c>
      <c r="B31" s="56" t="s">
        <v>53</v>
      </c>
      <c r="C31" s="56" t="s">
        <v>63</v>
      </c>
      <c r="D31" s="56" t="s">
        <v>64</v>
      </c>
      <c r="E31" s="56"/>
      <c r="F31" s="25">
        <f>F63</f>
        <v>872.5</v>
      </c>
      <c r="G31" s="25">
        <f>G63</f>
        <v>0</v>
      </c>
      <c r="H31" s="25">
        <f>H63</f>
        <v>0</v>
      </c>
      <c r="I31" s="25">
        <f>I63</f>
        <v>867.8</v>
      </c>
      <c r="J31" s="110">
        <f t="shared" si="1"/>
        <v>99.46131805157593</v>
      </c>
    </row>
    <row r="32" spans="1:10" s="6" customFormat="1" ht="15" hidden="1">
      <c r="A32" s="14"/>
      <c r="B32" s="55"/>
      <c r="C32" s="55"/>
      <c r="D32" s="55"/>
      <c r="E32" s="55"/>
      <c r="F32" s="28"/>
      <c r="G32" s="29"/>
      <c r="H32" s="101">
        <f>H33</f>
        <v>0</v>
      </c>
      <c r="I32" s="108"/>
      <c r="J32" s="110" t="e">
        <f t="shared" si="1"/>
        <v>#DIV/0!</v>
      </c>
    </row>
    <row r="33" spans="1:10" s="6" customFormat="1" ht="15.75" hidden="1">
      <c r="A33" s="15"/>
      <c r="B33" s="56"/>
      <c r="C33" s="56"/>
      <c r="D33" s="56"/>
      <c r="E33" s="57"/>
      <c r="F33" s="20"/>
      <c r="G33" s="21"/>
      <c r="H33" s="99">
        <f>H34</f>
        <v>0</v>
      </c>
      <c r="I33" s="108"/>
      <c r="J33" s="110" t="e">
        <f t="shared" si="1"/>
        <v>#DIV/0!</v>
      </c>
    </row>
    <row r="34" spans="1:10" s="6" customFormat="1" ht="15" hidden="1">
      <c r="A34" s="15"/>
      <c r="B34" s="56"/>
      <c r="C34" s="56"/>
      <c r="D34" s="56"/>
      <c r="E34" s="56"/>
      <c r="F34" s="20"/>
      <c r="G34" s="21"/>
      <c r="H34" s="100"/>
      <c r="I34" s="108"/>
      <c r="J34" s="110" t="e">
        <f t="shared" si="1"/>
        <v>#DIV/0!</v>
      </c>
    </row>
    <row r="35" spans="1:10" s="4" customFormat="1" ht="15.75" hidden="1">
      <c r="A35" s="24"/>
      <c r="B35" s="55"/>
      <c r="C35" s="55"/>
      <c r="D35" s="55"/>
      <c r="E35" s="55"/>
      <c r="F35" s="19"/>
      <c r="G35" s="19"/>
      <c r="H35" s="101"/>
      <c r="I35" s="109"/>
      <c r="J35" s="110" t="e">
        <f t="shared" si="1"/>
        <v>#DIV/0!</v>
      </c>
    </row>
    <row r="36" spans="1:10" s="4" customFormat="1" ht="15.75" hidden="1">
      <c r="A36" s="15"/>
      <c r="B36" s="56"/>
      <c r="C36" s="56"/>
      <c r="D36" s="56"/>
      <c r="E36" s="57"/>
      <c r="F36" s="34"/>
      <c r="G36" s="34"/>
      <c r="H36" s="99"/>
      <c r="I36" s="109"/>
      <c r="J36" s="110" t="e">
        <f t="shared" si="1"/>
        <v>#DIV/0!</v>
      </c>
    </row>
    <row r="37" spans="1:10" s="4" customFormat="1" ht="15" hidden="1">
      <c r="A37" s="15"/>
      <c r="B37" s="56"/>
      <c r="C37" s="56"/>
      <c r="D37" s="56"/>
      <c r="E37" s="56"/>
      <c r="F37" s="27"/>
      <c r="G37" s="21"/>
      <c r="H37" s="100"/>
      <c r="I37" s="109"/>
      <c r="J37" s="110" t="e">
        <f t="shared" si="1"/>
        <v>#DIV/0!</v>
      </c>
    </row>
    <row r="38" spans="1:10" s="4" customFormat="1" ht="15" hidden="1">
      <c r="A38" s="15" t="s">
        <v>40</v>
      </c>
      <c r="B38" s="56">
        <v>1</v>
      </c>
      <c r="C38" s="56">
        <v>15</v>
      </c>
      <c r="D38" s="56" t="s">
        <v>15</v>
      </c>
      <c r="E38" s="56">
        <v>216</v>
      </c>
      <c r="F38" s="27">
        <f>G38</f>
        <v>124</v>
      </c>
      <c r="G38" s="11">
        <v>124</v>
      </c>
      <c r="H38" s="100"/>
      <c r="I38" s="109"/>
      <c r="J38" s="110">
        <f t="shared" si="1"/>
        <v>0</v>
      </c>
    </row>
    <row r="39" spans="1:10" s="4" customFormat="1" ht="15" hidden="1">
      <c r="A39" s="15" t="s">
        <v>41</v>
      </c>
      <c r="B39" s="56">
        <v>1</v>
      </c>
      <c r="C39" s="56">
        <v>15</v>
      </c>
      <c r="D39" s="56" t="s">
        <v>15</v>
      </c>
      <c r="E39" s="56">
        <v>216</v>
      </c>
      <c r="F39" s="27">
        <f>G39</f>
        <v>325</v>
      </c>
      <c r="G39" s="11">
        <v>325</v>
      </c>
      <c r="H39" s="100"/>
      <c r="I39" s="109"/>
      <c r="J39" s="110">
        <f t="shared" si="1"/>
        <v>0</v>
      </c>
    </row>
    <row r="40" spans="1:10" s="4" customFormat="1" ht="15" hidden="1">
      <c r="A40" s="15"/>
      <c r="B40" s="56"/>
      <c r="C40" s="56"/>
      <c r="D40" s="56"/>
      <c r="E40" s="56"/>
      <c r="F40" s="34"/>
      <c r="G40" s="21"/>
      <c r="H40" s="100"/>
      <c r="I40" s="109"/>
      <c r="J40" s="110" t="e">
        <f t="shared" si="1"/>
        <v>#DIV/0!</v>
      </c>
    </row>
    <row r="41" spans="1:10" s="4" customFormat="1" ht="15" hidden="1">
      <c r="A41" s="15"/>
      <c r="B41" s="56"/>
      <c r="C41" s="56"/>
      <c r="D41" s="56"/>
      <c r="E41" s="56"/>
      <c r="F41" s="27"/>
      <c r="G41" s="11"/>
      <c r="H41" s="100"/>
      <c r="I41" s="109"/>
      <c r="J41" s="110" t="e">
        <f t="shared" si="1"/>
        <v>#DIV/0!</v>
      </c>
    </row>
    <row r="42" spans="1:10" s="4" customFormat="1" ht="22.5" customHeight="1" hidden="1">
      <c r="A42" s="24" t="s">
        <v>44</v>
      </c>
      <c r="B42" s="56">
        <v>2</v>
      </c>
      <c r="C42" s="56"/>
      <c r="D42" s="56"/>
      <c r="E42" s="56"/>
      <c r="F42" s="34">
        <f aca="true" t="shared" si="2" ref="F42:F54">G42</f>
        <v>0</v>
      </c>
      <c r="G42" s="21">
        <f>G43</f>
        <v>0</v>
      </c>
      <c r="H42" s="100"/>
      <c r="I42" s="109"/>
      <c r="J42" s="110" t="e">
        <f t="shared" si="1"/>
        <v>#DIV/0!</v>
      </c>
    </row>
    <row r="43" spans="1:10" s="4" customFormat="1" ht="18.75" customHeight="1" hidden="1">
      <c r="A43" s="15" t="s">
        <v>45</v>
      </c>
      <c r="B43" s="56">
        <v>2</v>
      </c>
      <c r="C43" s="56">
        <v>2</v>
      </c>
      <c r="D43" s="56"/>
      <c r="E43" s="56"/>
      <c r="F43" s="34">
        <f t="shared" si="2"/>
        <v>0</v>
      </c>
      <c r="G43" s="21">
        <f>G44</f>
        <v>0</v>
      </c>
      <c r="H43" s="100"/>
      <c r="I43" s="109"/>
      <c r="J43" s="110" t="e">
        <f t="shared" si="1"/>
        <v>#DIV/0!</v>
      </c>
    </row>
    <row r="44" spans="1:10" s="4" customFormat="1" ht="18.75" customHeight="1" hidden="1">
      <c r="A44" s="15" t="s">
        <v>47</v>
      </c>
      <c r="B44" s="56">
        <v>2</v>
      </c>
      <c r="C44" s="56">
        <v>2</v>
      </c>
      <c r="D44" s="56" t="s">
        <v>12</v>
      </c>
      <c r="E44" s="56"/>
      <c r="F44" s="34">
        <f t="shared" si="2"/>
        <v>0</v>
      </c>
      <c r="G44" s="21">
        <f>G45</f>
        <v>0</v>
      </c>
      <c r="H44" s="100"/>
      <c r="I44" s="109"/>
      <c r="J44" s="110" t="e">
        <f t="shared" si="1"/>
        <v>#DIV/0!</v>
      </c>
    </row>
    <row r="45" spans="1:10" s="4" customFormat="1" ht="20.25" customHeight="1" hidden="1">
      <c r="A45" s="15" t="s">
        <v>46</v>
      </c>
      <c r="B45" s="56">
        <v>2</v>
      </c>
      <c r="C45" s="56">
        <v>2</v>
      </c>
      <c r="D45" s="56" t="s">
        <v>12</v>
      </c>
      <c r="E45" s="56">
        <v>609</v>
      </c>
      <c r="F45" s="34">
        <f t="shared" si="2"/>
        <v>0</v>
      </c>
      <c r="G45" s="21"/>
      <c r="H45" s="100"/>
      <c r="I45" s="109"/>
      <c r="J45" s="110" t="e">
        <f t="shared" si="1"/>
        <v>#DIV/0!</v>
      </c>
    </row>
    <row r="46" spans="1:10" s="4" customFormat="1" ht="30" customHeight="1" hidden="1">
      <c r="A46" s="17" t="s">
        <v>10</v>
      </c>
      <c r="B46" s="54">
        <v>3</v>
      </c>
      <c r="C46" s="54">
        <v>0</v>
      </c>
      <c r="D46" s="54">
        <v>0</v>
      </c>
      <c r="E46" s="54">
        <v>0</v>
      </c>
      <c r="F46" s="22">
        <f t="shared" si="2"/>
        <v>50</v>
      </c>
      <c r="G46" s="22">
        <f>G47</f>
        <v>50</v>
      </c>
      <c r="H46" s="99"/>
      <c r="I46" s="109"/>
      <c r="J46" s="110">
        <f t="shared" si="1"/>
        <v>0</v>
      </c>
    </row>
    <row r="47" spans="1:10" s="4" customFormat="1" ht="46.5" customHeight="1" hidden="1">
      <c r="A47" s="14" t="s">
        <v>16</v>
      </c>
      <c r="B47" s="55">
        <v>3</v>
      </c>
      <c r="C47" s="55">
        <v>9</v>
      </c>
      <c r="D47" s="55"/>
      <c r="E47" s="55"/>
      <c r="F47" s="27">
        <f t="shared" si="2"/>
        <v>50</v>
      </c>
      <c r="G47" s="27">
        <f>G50</f>
        <v>50</v>
      </c>
      <c r="H47" s="101">
        <f>H48</f>
        <v>0</v>
      </c>
      <c r="I47" s="109"/>
      <c r="J47" s="110">
        <f t="shared" si="1"/>
        <v>0</v>
      </c>
    </row>
    <row r="48" spans="1:10" s="4" customFormat="1" ht="36" customHeight="1" hidden="1">
      <c r="A48" s="15" t="s">
        <v>18</v>
      </c>
      <c r="B48" s="56">
        <v>3</v>
      </c>
      <c r="C48" s="56">
        <v>9</v>
      </c>
      <c r="D48" s="56" t="s">
        <v>13</v>
      </c>
      <c r="E48" s="56"/>
      <c r="F48" s="27">
        <f t="shared" si="2"/>
        <v>50</v>
      </c>
      <c r="G48" s="11">
        <f>G50</f>
        <v>50</v>
      </c>
      <c r="H48" s="100">
        <f>H50</f>
        <v>0</v>
      </c>
      <c r="I48" s="109"/>
      <c r="J48" s="110">
        <f t="shared" si="1"/>
        <v>0</v>
      </c>
    </row>
    <row r="49" spans="1:10" s="4" customFormat="1" ht="36" customHeight="1" hidden="1">
      <c r="A49" s="15" t="s">
        <v>42</v>
      </c>
      <c r="B49" s="56">
        <v>3</v>
      </c>
      <c r="C49" s="56">
        <v>9</v>
      </c>
      <c r="D49" s="56" t="s">
        <v>13</v>
      </c>
      <c r="E49" s="56">
        <v>260</v>
      </c>
      <c r="F49" s="27">
        <f t="shared" si="2"/>
        <v>26</v>
      </c>
      <c r="G49" s="11">
        <v>26</v>
      </c>
      <c r="H49" s="100"/>
      <c r="I49" s="109"/>
      <c r="J49" s="110">
        <f t="shared" si="1"/>
        <v>0</v>
      </c>
    </row>
    <row r="50" spans="1:10" s="4" customFormat="1" ht="22.5" hidden="1">
      <c r="A50" s="15" t="s">
        <v>16</v>
      </c>
      <c r="B50" s="56">
        <v>3</v>
      </c>
      <c r="C50" s="56">
        <v>9</v>
      </c>
      <c r="D50" s="56" t="s">
        <v>13</v>
      </c>
      <c r="E50" s="56">
        <v>260</v>
      </c>
      <c r="F50" s="27">
        <f t="shared" si="2"/>
        <v>50</v>
      </c>
      <c r="G50" s="11">
        <v>50</v>
      </c>
      <c r="H50" s="100"/>
      <c r="I50" s="109"/>
      <c r="J50" s="110">
        <f t="shared" si="1"/>
        <v>0</v>
      </c>
    </row>
    <row r="51" spans="1:10" s="4" customFormat="1" ht="25.5" hidden="1">
      <c r="A51" s="14" t="s">
        <v>16</v>
      </c>
      <c r="B51" s="55">
        <v>3</v>
      </c>
      <c r="C51" s="55">
        <v>9</v>
      </c>
      <c r="D51" s="55"/>
      <c r="E51" s="55"/>
      <c r="F51" s="27">
        <f t="shared" si="2"/>
        <v>30</v>
      </c>
      <c r="G51" s="12">
        <f>G52</f>
        <v>30</v>
      </c>
      <c r="H51" s="102">
        <f>H52</f>
        <v>0</v>
      </c>
      <c r="I51" s="109"/>
      <c r="J51" s="110">
        <f t="shared" si="1"/>
        <v>0</v>
      </c>
    </row>
    <row r="52" spans="1:10" s="4" customFormat="1" ht="15" hidden="1">
      <c r="A52" s="15" t="s">
        <v>7</v>
      </c>
      <c r="B52" s="56">
        <v>3</v>
      </c>
      <c r="C52" s="56">
        <v>9</v>
      </c>
      <c r="D52" s="56" t="s">
        <v>13</v>
      </c>
      <c r="E52" s="56"/>
      <c r="F52" s="27">
        <f t="shared" si="2"/>
        <v>30</v>
      </c>
      <c r="G52" s="11">
        <f>G53</f>
        <v>30</v>
      </c>
      <c r="H52" s="100">
        <f>H53</f>
        <v>0</v>
      </c>
      <c r="I52" s="109"/>
      <c r="J52" s="110">
        <f t="shared" si="1"/>
        <v>0</v>
      </c>
    </row>
    <row r="53" spans="1:10" s="4" customFormat="1" ht="22.5" hidden="1">
      <c r="A53" s="15" t="s">
        <v>18</v>
      </c>
      <c r="B53" s="56">
        <v>3</v>
      </c>
      <c r="C53" s="56">
        <v>9</v>
      </c>
      <c r="D53" s="56" t="s">
        <v>13</v>
      </c>
      <c r="E53" s="56"/>
      <c r="F53" s="27">
        <f t="shared" si="2"/>
        <v>30</v>
      </c>
      <c r="G53" s="11">
        <f>G54</f>
        <v>30</v>
      </c>
      <c r="H53" s="100"/>
      <c r="I53" s="109"/>
      <c r="J53" s="110">
        <f t="shared" si="1"/>
        <v>0</v>
      </c>
    </row>
    <row r="54" spans="1:10" s="4" customFormat="1" ht="22.5" hidden="1">
      <c r="A54" s="15" t="s">
        <v>17</v>
      </c>
      <c r="B54" s="56">
        <v>3</v>
      </c>
      <c r="C54" s="56">
        <v>9</v>
      </c>
      <c r="D54" s="56" t="s">
        <v>13</v>
      </c>
      <c r="E54" s="56">
        <v>260</v>
      </c>
      <c r="F54" s="27">
        <f t="shared" si="2"/>
        <v>30</v>
      </c>
      <c r="G54" s="11">
        <v>30</v>
      </c>
      <c r="H54" s="100" t="e">
        <f>SUM(H101:H101)</f>
        <v>#REF!</v>
      </c>
      <c r="I54" s="109"/>
      <c r="J54" s="110">
        <f t="shared" si="1"/>
        <v>0</v>
      </c>
    </row>
    <row r="55" spans="1:10" s="4" customFormat="1" ht="15" hidden="1">
      <c r="A55" s="15"/>
      <c r="B55" s="56"/>
      <c r="C55" s="56"/>
      <c r="D55" s="56"/>
      <c r="E55" s="56"/>
      <c r="F55" s="27"/>
      <c r="G55" s="11">
        <v>12</v>
      </c>
      <c r="H55" s="100"/>
      <c r="I55" s="109"/>
      <c r="J55" s="110" t="e">
        <f t="shared" si="1"/>
        <v>#DIV/0!</v>
      </c>
    </row>
    <row r="56" spans="1:10" s="4" customFormat="1" ht="15.75" hidden="1">
      <c r="A56" s="23" t="s">
        <v>38</v>
      </c>
      <c r="B56" s="58">
        <v>3</v>
      </c>
      <c r="C56" s="58">
        <v>10</v>
      </c>
      <c r="D56" s="56"/>
      <c r="E56" s="56"/>
      <c r="F56" s="27">
        <f aca="true" t="shared" si="3" ref="F56:F62">G56</f>
        <v>72</v>
      </c>
      <c r="G56" s="11">
        <f>G57</f>
        <v>72</v>
      </c>
      <c r="H56" s="100"/>
      <c r="I56" s="109"/>
      <c r="J56" s="110">
        <f t="shared" si="1"/>
        <v>0</v>
      </c>
    </row>
    <row r="57" spans="1:10" s="4" customFormat="1" ht="15" hidden="1">
      <c r="A57" s="15" t="s">
        <v>39</v>
      </c>
      <c r="B57" s="56">
        <v>3</v>
      </c>
      <c r="C57" s="56">
        <v>10</v>
      </c>
      <c r="D57" s="56" t="s">
        <v>11</v>
      </c>
      <c r="E57" s="56">
        <v>253</v>
      </c>
      <c r="F57" s="27">
        <f t="shared" si="3"/>
        <v>72</v>
      </c>
      <c r="G57" s="11">
        <v>72</v>
      </c>
      <c r="H57" s="100"/>
      <c r="I57" s="109"/>
      <c r="J57" s="110">
        <f t="shared" si="1"/>
        <v>0</v>
      </c>
    </row>
    <row r="58" spans="1:10" s="4" customFormat="1" ht="15.75" hidden="1">
      <c r="A58" s="18" t="s">
        <v>29</v>
      </c>
      <c r="B58" s="58">
        <v>4</v>
      </c>
      <c r="C58" s="58">
        <v>0</v>
      </c>
      <c r="D58" s="58"/>
      <c r="E58" s="58"/>
      <c r="F58" s="27">
        <f t="shared" si="3"/>
        <v>26</v>
      </c>
      <c r="G58" s="31">
        <f>G59+G60</f>
        <v>26</v>
      </c>
      <c r="H58" s="100"/>
      <c r="I58" s="109"/>
      <c r="J58" s="110">
        <f t="shared" si="1"/>
        <v>0</v>
      </c>
    </row>
    <row r="59" spans="1:10" s="4" customFormat="1" ht="15.75" hidden="1">
      <c r="A59" s="18" t="s">
        <v>35</v>
      </c>
      <c r="B59" s="58">
        <v>4</v>
      </c>
      <c r="C59" s="58">
        <v>11</v>
      </c>
      <c r="D59" s="58" t="s">
        <v>8</v>
      </c>
      <c r="E59" s="58">
        <v>6</v>
      </c>
      <c r="F59" s="27">
        <f t="shared" si="3"/>
        <v>26</v>
      </c>
      <c r="G59" s="31">
        <v>26</v>
      </c>
      <c r="H59" s="100"/>
      <c r="I59" s="109"/>
      <c r="J59" s="110">
        <f t="shared" si="1"/>
        <v>0</v>
      </c>
    </row>
    <row r="60" spans="1:10" s="4" customFormat="1" ht="12.75" customHeight="1" hidden="1">
      <c r="A60" s="15" t="s">
        <v>30</v>
      </c>
      <c r="B60" s="56">
        <v>4</v>
      </c>
      <c r="C60" s="56">
        <v>8</v>
      </c>
      <c r="D60" s="56"/>
      <c r="E60" s="56"/>
      <c r="F60" s="27">
        <f t="shared" si="3"/>
        <v>0</v>
      </c>
      <c r="G60" s="26">
        <f>G61</f>
        <v>0</v>
      </c>
      <c r="H60" s="100"/>
      <c r="I60" s="109"/>
      <c r="J60" s="110" t="e">
        <f t="shared" si="1"/>
        <v>#DIV/0!</v>
      </c>
    </row>
    <row r="61" spans="1:10" s="4" customFormat="1" ht="12.75" customHeight="1" hidden="1">
      <c r="A61" s="15" t="s">
        <v>31</v>
      </c>
      <c r="B61" s="56">
        <v>4</v>
      </c>
      <c r="C61" s="56">
        <v>8</v>
      </c>
      <c r="D61" s="56" t="s">
        <v>32</v>
      </c>
      <c r="E61" s="56"/>
      <c r="F61" s="27">
        <f t="shared" si="3"/>
        <v>0</v>
      </c>
      <c r="G61" s="26">
        <f>G62</f>
        <v>0</v>
      </c>
      <c r="H61" s="100"/>
      <c r="I61" s="109"/>
      <c r="J61" s="110" t="e">
        <f t="shared" si="1"/>
        <v>#DIV/0!</v>
      </c>
    </row>
    <row r="62" spans="1:10" s="4" customFormat="1" ht="12.75" customHeight="1" hidden="1">
      <c r="A62" s="15" t="s">
        <v>33</v>
      </c>
      <c r="B62" s="56">
        <v>4</v>
      </c>
      <c r="C62" s="56">
        <v>8</v>
      </c>
      <c r="D62" s="56" t="s">
        <v>32</v>
      </c>
      <c r="E62" s="56">
        <v>366</v>
      </c>
      <c r="F62" s="27">
        <f t="shared" si="3"/>
        <v>0</v>
      </c>
      <c r="G62" s="30"/>
      <c r="H62" s="100"/>
      <c r="I62" s="109"/>
      <c r="J62" s="110" t="e">
        <f t="shared" si="1"/>
        <v>#DIV/0!</v>
      </c>
    </row>
    <row r="63" spans="1:10" s="4" customFormat="1" ht="12.75" customHeight="1">
      <c r="A63" s="82" t="s">
        <v>59</v>
      </c>
      <c r="B63" s="59" t="s">
        <v>53</v>
      </c>
      <c r="C63" s="59" t="s">
        <v>63</v>
      </c>
      <c r="D63" s="59" t="s">
        <v>64</v>
      </c>
      <c r="E63" s="59" t="s">
        <v>60</v>
      </c>
      <c r="F63" s="72">
        <v>872.5</v>
      </c>
      <c r="G63" s="53"/>
      <c r="H63" s="100"/>
      <c r="I63" s="109">
        <v>867.8</v>
      </c>
      <c r="J63" s="110">
        <f t="shared" si="1"/>
        <v>99.46131805157593</v>
      </c>
    </row>
    <row r="64" spans="1:10" s="4" customFormat="1" ht="12.75" customHeight="1" hidden="1">
      <c r="A64" s="38"/>
      <c r="B64" s="59"/>
      <c r="C64" s="59"/>
      <c r="D64" s="59"/>
      <c r="E64" s="59"/>
      <c r="F64" s="52"/>
      <c r="G64" s="53">
        <f>G66</f>
        <v>0</v>
      </c>
      <c r="H64" s="100"/>
      <c r="I64" s="109"/>
      <c r="J64" s="110" t="e">
        <f t="shared" si="1"/>
        <v>#DIV/0!</v>
      </c>
    </row>
    <row r="65" spans="1:10" s="4" customFormat="1" ht="12.75" customHeight="1" hidden="1">
      <c r="A65" s="38"/>
      <c r="B65" s="59"/>
      <c r="C65" s="59"/>
      <c r="D65" s="59"/>
      <c r="E65" s="59"/>
      <c r="F65" s="52"/>
      <c r="G65" s="53"/>
      <c r="H65" s="100"/>
      <c r="I65" s="109"/>
      <c r="J65" s="110" t="e">
        <f t="shared" si="1"/>
        <v>#DIV/0!</v>
      </c>
    </row>
    <row r="66" spans="1:10" s="4" customFormat="1" ht="12.75" customHeight="1" hidden="1">
      <c r="A66" s="38"/>
      <c r="B66" s="59"/>
      <c r="C66" s="59"/>
      <c r="D66" s="59"/>
      <c r="E66" s="59"/>
      <c r="F66" s="52"/>
      <c r="G66" s="53"/>
      <c r="H66" s="100"/>
      <c r="I66" s="109"/>
      <c r="J66" s="110" t="e">
        <f t="shared" si="1"/>
        <v>#DIV/0!</v>
      </c>
    </row>
    <row r="67" spans="1:10" s="4" customFormat="1" ht="16.5" customHeight="1" hidden="1">
      <c r="A67" s="86"/>
      <c r="B67" s="59"/>
      <c r="C67" s="59"/>
      <c r="D67" s="59"/>
      <c r="E67" s="59"/>
      <c r="F67" s="72"/>
      <c r="G67" s="53"/>
      <c r="H67" s="100"/>
      <c r="I67" s="109"/>
      <c r="J67" s="110" t="e">
        <f t="shared" si="1"/>
        <v>#DIV/0!</v>
      </c>
    </row>
    <row r="68" spans="1:10" s="4" customFormat="1" ht="19.5" customHeight="1" hidden="1">
      <c r="A68" s="38"/>
      <c r="B68" s="59"/>
      <c r="C68" s="59"/>
      <c r="D68" s="59"/>
      <c r="E68" s="59"/>
      <c r="F68" s="72"/>
      <c r="G68" s="53"/>
      <c r="H68" s="100"/>
      <c r="I68" s="109"/>
      <c r="J68" s="110" t="e">
        <f t="shared" si="1"/>
        <v>#DIV/0!</v>
      </c>
    </row>
    <row r="69" spans="1:10" s="4" customFormat="1" ht="15.75" customHeight="1" hidden="1">
      <c r="A69" s="38"/>
      <c r="B69" s="59"/>
      <c r="C69" s="59"/>
      <c r="D69" s="59"/>
      <c r="E69" s="59"/>
      <c r="F69" s="72"/>
      <c r="G69" s="53"/>
      <c r="H69" s="100"/>
      <c r="I69" s="109"/>
      <c r="J69" s="110" t="e">
        <f t="shared" si="1"/>
        <v>#DIV/0!</v>
      </c>
    </row>
    <row r="70" spans="1:10" s="4" customFormat="1" ht="18" customHeight="1" hidden="1">
      <c r="A70" s="38"/>
      <c r="B70" s="59"/>
      <c r="C70" s="59"/>
      <c r="D70" s="59"/>
      <c r="E70" s="59"/>
      <c r="F70" s="72"/>
      <c r="G70" s="53"/>
      <c r="H70" s="100"/>
      <c r="I70" s="109"/>
      <c r="J70" s="110" t="e">
        <f t="shared" si="1"/>
        <v>#DIV/0!</v>
      </c>
    </row>
    <row r="71" spans="1:10" s="4" customFormat="1" ht="18.75" customHeight="1" hidden="1">
      <c r="A71" s="86"/>
      <c r="B71" s="60"/>
      <c r="C71" s="60"/>
      <c r="D71" s="59"/>
      <c r="E71" s="59"/>
      <c r="F71" s="87"/>
      <c r="G71" s="53"/>
      <c r="H71" s="100"/>
      <c r="I71" s="109"/>
      <c r="J71" s="110" t="e">
        <f t="shared" si="1"/>
        <v>#DIV/0!</v>
      </c>
    </row>
    <row r="72" spans="1:10" s="4" customFormat="1" ht="25.5" customHeight="1" hidden="1">
      <c r="A72" s="38"/>
      <c r="B72" s="59"/>
      <c r="C72" s="59"/>
      <c r="D72" s="59"/>
      <c r="E72" s="59"/>
      <c r="F72" s="52"/>
      <c r="G72" s="53"/>
      <c r="H72" s="100"/>
      <c r="I72" s="109"/>
      <c r="J72" s="110" t="e">
        <f t="shared" si="1"/>
        <v>#DIV/0!</v>
      </c>
    </row>
    <row r="73" spans="1:10" s="4" customFormat="1" ht="17.25" customHeight="1" hidden="1">
      <c r="A73" s="38"/>
      <c r="B73" s="59"/>
      <c r="C73" s="59"/>
      <c r="D73" s="59"/>
      <c r="E73" s="59"/>
      <c r="F73" s="52"/>
      <c r="G73" s="53"/>
      <c r="H73" s="100"/>
      <c r="I73" s="109"/>
      <c r="J73" s="110" t="e">
        <f t="shared" si="1"/>
        <v>#DIV/0!</v>
      </c>
    </row>
    <row r="74" spans="1:10" s="4" customFormat="1" ht="28.5" customHeight="1" hidden="1">
      <c r="A74" s="74"/>
      <c r="B74" s="78"/>
      <c r="C74" s="59"/>
      <c r="D74" s="59"/>
      <c r="E74" s="59"/>
      <c r="F74" s="71"/>
      <c r="G74" s="47">
        <f>G76</f>
        <v>0</v>
      </c>
      <c r="H74" s="103"/>
      <c r="I74" s="109"/>
      <c r="J74" s="110" t="e">
        <f t="shared" si="1"/>
        <v>#DIV/0!</v>
      </c>
    </row>
    <row r="75" spans="1:10" s="4" customFormat="1" ht="12.75" customHeight="1" hidden="1">
      <c r="A75" s="83"/>
      <c r="B75" s="60"/>
      <c r="C75" s="60"/>
      <c r="D75" s="59"/>
      <c r="E75" s="59"/>
      <c r="F75" s="72"/>
      <c r="G75" s="49">
        <f>G77</f>
        <v>0</v>
      </c>
      <c r="H75" s="103"/>
      <c r="I75" s="109"/>
      <c r="J75" s="110" t="e">
        <f t="shared" si="1"/>
        <v>#DIV/0!</v>
      </c>
    </row>
    <row r="76" spans="1:10" s="4" customFormat="1" ht="12.75" customHeight="1" hidden="1">
      <c r="A76" s="82"/>
      <c r="B76" s="59"/>
      <c r="C76" s="59"/>
      <c r="D76" s="59"/>
      <c r="E76" s="59"/>
      <c r="F76" s="72"/>
      <c r="G76" s="49">
        <f>F77</f>
        <v>0</v>
      </c>
      <c r="H76" s="103"/>
      <c r="I76" s="109"/>
      <c r="J76" s="110" t="e">
        <f t="shared" si="1"/>
        <v>#DIV/0!</v>
      </c>
    </row>
    <row r="77" spans="1:10" s="4" customFormat="1" ht="27" customHeight="1" hidden="1">
      <c r="A77" s="82"/>
      <c r="B77" s="59"/>
      <c r="C77" s="59"/>
      <c r="D77" s="59"/>
      <c r="E77" s="59"/>
      <c r="F77" s="72"/>
      <c r="G77" s="49"/>
      <c r="H77" s="103"/>
      <c r="I77" s="109"/>
      <c r="J77" s="110" t="e">
        <f t="shared" si="1"/>
        <v>#DIV/0!</v>
      </c>
    </row>
    <row r="78" spans="1:10" s="4" customFormat="1" ht="18.75" customHeight="1" hidden="1">
      <c r="A78" s="80"/>
      <c r="B78" s="59"/>
      <c r="C78" s="59"/>
      <c r="D78" s="59"/>
      <c r="E78" s="59"/>
      <c r="F78" s="72"/>
      <c r="G78" s="49"/>
      <c r="H78" s="103"/>
      <c r="I78" s="109"/>
      <c r="J78" s="110" t="e">
        <f t="shared" si="1"/>
        <v>#DIV/0!</v>
      </c>
    </row>
    <row r="79" spans="1:10" s="4" customFormat="1" ht="29.25" customHeight="1" hidden="1">
      <c r="A79" s="42"/>
      <c r="B79" s="60"/>
      <c r="C79" s="60"/>
      <c r="D79" s="60"/>
      <c r="E79" s="60"/>
      <c r="F79" s="46"/>
      <c r="G79" s="50">
        <f>G80</f>
        <v>0</v>
      </c>
      <c r="H79" s="103"/>
      <c r="I79" s="109"/>
      <c r="J79" s="110" t="e">
        <f t="shared" si="1"/>
        <v>#DIV/0!</v>
      </c>
    </row>
    <row r="80" spans="1:10" s="4" customFormat="1" ht="12.75" customHeight="1" hidden="1">
      <c r="A80" s="38"/>
      <c r="B80" s="59"/>
      <c r="C80" s="59"/>
      <c r="D80" s="59"/>
      <c r="E80" s="59"/>
      <c r="F80" s="48"/>
      <c r="G80" s="51">
        <f>G81</f>
        <v>0</v>
      </c>
      <c r="H80" s="103"/>
      <c r="I80" s="109"/>
      <c r="J80" s="110" t="e">
        <f t="shared" si="1"/>
        <v>#DIV/0!</v>
      </c>
    </row>
    <row r="81" spans="1:10" s="4" customFormat="1" ht="12.75" customHeight="1" hidden="1">
      <c r="A81" s="38"/>
      <c r="B81" s="59"/>
      <c r="C81" s="59"/>
      <c r="D81" s="59"/>
      <c r="E81" s="59"/>
      <c r="F81" s="48"/>
      <c r="G81" s="51">
        <f>G82</f>
        <v>0</v>
      </c>
      <c r="H81" s="103"/>
      <c r="I81" s="109"/>
      <c r="J81" s="110" t="e">
        <f t="shared" si="1"/>
        <v>#DIV/0!</v>
      </c>
    </row>
    <row r="82" spans="1:10" s="4" customFormat="1" ht="12.75" customHeight="1" hidden="1">
      <c r="A82" s="38"/>
      <c r="B82" s="59"/>
      <c r="C82" s="59"/>
      <c r="D82" s="59"/>
      <c r="E82" s="59"/>
      <c r="F82" s="48"/>
      <c r="G82" s="51"/>
      <c r="H82" s="103"/>
      <c r="I82" s="109"/>
      <c r="J82" s="110" t="e">
        <f t="shared" si="1"/>
        <v>#DIV/0!</v>
      </c>
    </row>
    <row r="83" spans="1:10" s="4" customFormat="1" ht="18" customHeight="1" hidden="1">
      <c r="A83" s="18"/>
      <c r="B83" s="56"/>
      <c r="C83" s="56"/>
      <c r="D83" s="56"/>
      <c r="E83" s="56"/>
      <c r="F83" s="34"/>
      <c r="G83" s="44"/>
      <c r="H83" s="103"/>
      <c r="I83" s="109"/>
      <c r="J83" s="110" t="e">
        <f t="shared" si="1"/>
        <v>#DIV/0!</v>
      </c>
    </row>
    <row r="84" spans="1:10" s="4" customFormat="1" ht="18.75" customHeight="1" hidden="1">
      <c r="A84" s="15"/>
      <c r="B84" s="56"/>
      <c r="C84" s="56"/>
      <c r="D84" s="56"/>
      <c r="E84" s="56"/>
      <c r="F84" s="34"/>
      <c r="G84" s="44"/>
      <c r="H84" s="103"/>
      <c r="I84" s="109"/>
      <c r="J84" s="110" t="e">
        <f t="shared" si="1"/>
        <v>#DIV/0!</v>
      </c>
    </row>
    <row r="85" spans="1:10" s="4" customFormat="1" ht="18.75" customHeight="1" hidden="1">
      <c r="A85" s="15"/>
      <c r="B85" s="56"/>
      <c r="C85" s="56"/>
      <c r="D85" s="56"/>
      <c r="E85" s="56"/>
      <c r="F85" s="34"/>
      <c r="G85" s="44"/>
      <c r="H85" s="103"/>
      <c r="I85" s="109"/>
      <c r="J85" s="110" t="e">
        <f t="shared" si="1"/>
        <v>#DIV/0!</v>
      </c>
    </row>
    <row r="86" spans="1:10" s="4" customFormat="1" ht="55.5" customHeight="1" hidden="1">
      <c r="A86" s="15"/>
      <c r="B86" s="56"/>
      <c r="C86" s="56"/>
      <c r="D86" s="56"/>
      <c r="E86" s="56"/>
      <c r="F86" s="34"/>
      <c r="G86" s="44"/>
      <c r="H86" s="103"/>
      <c r="I86" s="109"/>
      <c r="J86" s="110" t="e">
        <f t="shared" si="1"/>
        <v>#DIV/0!</v>
      </c>
    </row>
    <row r="87" spans="1:10" s="4" customFormat="1" ht="19.5" customHeight="1">
      <c r="A87" s="86" t="s">
        <v>109</v>
      </c>
      <c r="B87" s="60" t="s">
        <v>53</v>
      </c>
      <c r="C87" s="60" t="s">
        <v>101</v>
      </c>
      <c r="D87" s="59"/>
      <c r="E87" s="59"/>
      <c r="F87" s="19">
        <f aca="true" t="shared" si="4" ref="F87:I89">F88</f>
        <v>27</v>
      </c>
      <c r="G87" s="19">
        <f t="shared" si="4"/>
        <v>0</v>
      </c>
      <c r="H87" s="19">
        <f t="shared" si="4"/>
        <v>0</v>
      </c>
      <c r="I87" s="19">
        <f t="shared" si="4"/>
        <v>19.3</v>
      </c>
      <c r="J87" s="110">
        <f t="shared" si="1"/>
        <v>71.48148148148148</v>
      </c>
    </row>
    <row r="88" spans="1:10" s="4" customFormat="1" ht="18.75" customHeight="1">
      <c r="A88" s="38" t="s">
        <v>110</v>
      </c>
      <c r="B88" s="59" t="s">
        <v>53</v>
      </c>
      <c r="C88" s="59" t="s">
        <v>101</v>
      </c>
      <c r="D88" s="59" t="s">
        <v>102</v>
      </c>
      <c r="E88" s="59"/>
      <c r="F88" s="34">
        <f>F89+F90</f>
        <v>27</v>
      </c>
      <c r="G88" s="34">
        <f>G89+G90</f>
        <v>0</v>
      </c>
      <c r="H88" s="34">
        <f>H89+H90</f>
        <v>0</v>
      </c>
      <c r="I88" s="34">
        <f>I89+I90</f>
        <v>19.3</v>
      </c>
      <c r="J88" s="110">
        <f aca="true" t="shared" si="5" ref="J88:J146">I88/F88*100</f>
        <v>71.48148148148148</v>
      </c>
    </row>
    <row r="89" spans="1:10" s="4" customFormat="1" ht="15.75" customHeight="1">
      <c r="A89" s="38" t="s">
        <v>59</v>
      </c>
      <c r="B89" s="59" t="s">
        <v>53</v>
      </c>
      <c r="C89" s="59" t="s">
        <v>101</v>
      </c>
      <c r="D89" s="59" t="s">
        <v>102</v>
      </c>
      <c r="E89" s="59" t="s">
        <v>60</v>
      </c>
      <c r="F89" s="34">
        <v>10</v>
      </c>
      <c r="G89" s="34">
        <f t="shared" si="4"/>
        <v>0</v>
      </c>
      <c r="H89" s="34">
        <f t="shared" si="4"/>
        <v>0</v>
      </c>
      <c r="I89" s="34">
        <v>10</v>
      </c>
      <c r="J89" s="110">
        <f t="shared" si="5"/>
        <v>100</v>
      </c>
    </row>
    <row r="90" spans="1:10" s="4" customFormat="1" ht="45">
      <c r="A90" s="15" t="s">
        <v>85</v>
      </c>
      <c r="B90" s="59" t="s">
        <v>53</v>
      </c>
      <c r="C90" s="59" t="s">
        <v>101</v>
      </c>
      <c r="D90" s="59" t="s">
        <v>102</v>
      </c>
      <c r="E90" s="59" t="s">
        <v>86</v>
      </c>
      <c r="F90" s="34">
        <v>17</v>
      </c>
      <c r="G90" s="44"/>
      <c r="H90" s="103"/>
      <c r="I90" s="109">
        <v>9.3</v>
      </c>
      <c r="J90" s="110">
        <f t="shared" si="5"/>
        <v>54.70588235294118</v>
      </c>
    </row>
    <row r="91" spans="1:10" s="4" customFormat="1" ht="22.5" customHeight="1">
      <c r="A91" s="74" t="s">
        <v>107</v>
      </c>
      <c r="B91" s="78" t="s">
        <v>54</v>
      </c>
      <c r="C91" s="59"/>
      <c r="D91" s="59"/>
      <c r="E91" s="59"/>
      <c r="F91" s="34">
        <f aca="true" t="shared" si="6" ref="F91:I94">F92</f>
        <v>67.8</v>
      </c>
      <c r="G91" s="34">
        <f t="shared" si="6"/>
        <v>0</v>
      </c>
      <c r="H91" s="34">
        <f t="shared" si="6"/>
        <v>0</v>
      </c>
      <c r="I91" s="34">
        <f t="shared" si="6"/>
        <v>67.8</v>
      </c>
      <c r="J91" s="110">
        <f t="shared" si="5"/>
        <v>100</v>
      </c>
    </row>
    <row r="92" spans="1:10" s="4" customFormat="1" ht="21.75" customHeight="1">
      <c r="A92" s="83" t="s">
        <v>45</v>
      </c>
      <c r="B92" s="60" t="s">
        <v>54</v>
      </c>
      <c r="C92" s="60" t="s">
        <v>65</v>
      </c>
      <c r="D92" s="59"/>
      <c r="E92" s="59"/>
      <c r="F92" s="34">
        <f t="shared" si="6"/>
        <v>67.8</v>
      </c>
      <c r="G92" s="34">
        <f t="shared" si="6"/>
        <v>0</v>
      </c>
      <c r="H92" s="34">
        <f t="shared" si="6"/>
        <v>0</v>
      </c>
      <c r="I92" s="34">
        <f t="shared" si="6"/>
        <v>67.8</v>
      </c>
      <c r="J92" s="110">
        <f t="shared" si="5"/>
        <v>100</v>
      </c>
    </row>
    <row r="93" spans="1:10" s="4" customFormat="1" ht="21" customHeight="1">
      <c r="A93" s="82" t="s">
        <v>7</v>
      </c>
      <c r="B93" s="59" t="s">
        <v>54</v>
      </c>
      <c r="C93" s="59" t="s">
        <v>65</v>
      </c>
      <c r="D93" s="59" t="s">
        <v>8</v>
      </c>
      <c r="E93" s="59"/>
      <c r="F93" s="34">
        <f t="shared" si="6"/>
        <v>67.8</v>
      </c>
      <c r="G93" s="34">
        <f t="shared" si="6"/>
        <v>0</v>
      </c>
      <c r="H93" s="34">
        <f t="shared" si="6"/>
        <v>0</v>
      </c>
      <c r="I93" s="34">
        <f t="shared" si="6"/>
        <v>67.8</v>
      </c>
      <c r="J93" s="110">
        <f t="shared" si="5"/>
        <v>100</v>
      </c>
    </row>
    <row r="94" spans="1:10" s="4" customFormat="1" ht="24" customHeight="1">
      <c r="A94" s="82" t="s">
        <v>87</v>
      </c>
      <c r="B94" s="59" t="s">
        <v>54</v>
      </c>
      <c r="C94" s="59" t="s">
        <v>65</v>
      </c>
      <c r="D94" s="59" t="s">
        <v>88</v>
      </c>
      <c r="E94" s="59"/>
      <c r="F94" s="34">
        <f t="shared" si="6"/>
        <v>67.8</v>
      </c>
      <c r="G94" s="34">
        <f t="shared" si="6"/>
        <v>0</v>
      </c>
      <c r="H94" s="34">
        <f t="shared" si="6"/>
        <v>0</v>
      </c>
      <c r="I94" s="34">
        <f t="shared" si="6"/>
        <v>67.8</v>
      </c>
      <c r="J94" s="110">
        <f t="shared" si="5"/>
        <v>100</v>
      </c>
    </row>
    <row r="95" spans="1:10" s="4" customFormat="1" ht="19.5" customHeight="1">
      <c r="A95" s="80" t="s">
        <v>59</v>
      </c>
      <c r="B95" s="59" t="s">
        <v>54</v>
      </c>
      <c r="C95" s="59" t="s">
        <v>65</v>
      </c>
      <c r="D95" s="59" t="s">
        <v>88</v>
      </c>
      <c r="E95" s="59" t="s">
        <v>60</v>
      </c>
      <c r="F95" s="34">
        <v>67.8</v>
      </c>
      <c r="G95" s="44"/>
      <c r="H95" s="103"/>
      <c r="I95" s="109">
        <v>67.8</v>
      </c>
      <c r="J95" s="110">
        <f t="shared" si="5"/>
        <v>100</v>
      </c>
    </row>
    <row r="96" spans="1:10" s="4" customFormat="1" ht="21.75" customHeight="1" hidden="1">
      <c r="A96" s="24"/>
      <c r="B96" s="58"/>
      <c r="C96" s="58"/>
      <c r="D96" s="58"/>
      <c r="E96" s="58"/>
      <c r="F96" s="19"/>
      <c r="G96" s="44"/>
      <c r="H96" s="103"/>
      <c r="I96" s="109"/>
      <c r="J96" s="110" t="e">
        <f t="shared" si="5"/>
        <v>#DIV/0!</v>
      </c>
    </row>
    <row r="97" spans="1:10" s="4" customFormat="1" ht="36" hidden="1">
      <c r="A97" s="119" t="s">
        <v>10</v>
      </c>
      <c r="B97" s="77" t="s">
        <v>65</v>
      </c>
      <c r="C97" s="120"/>
      <c r="D97" s="120"/>
      <c r="E97" s="120"/>
      <c r="F97" s="121">
        <f aca="true" t="shared" si="7" ref="F97:I99">F98</f>
        <v>0</v>
      </c>
      <c r="G97" s="121">
        <f t="shared" si="7"/>
        <v>0</v>
      </c>
      <c r="H97" s="121">
        <f t="shared" si="7"/>
        <v>0</v>
      </c>
      <c r="I97" s="121">
        <f t="shared" si="7"/>
        <v>0</v>
      </c>
      <c r="J97" s="110" t="e">
        <f t="shared" si="5"/>
        <v>#DIV/0!</v>
      </c>
    </row>
    <row r="98" spans="1:10" s="4" customFormat="1" ht="25.5" hidden="1">
      <c r="A98" s="24" t="s">
        <v>108</v>
      </c>
      <c r="B98" s="62" t="s">
        <v>65</v>
      </c>
      <c r="C98" s="62" t="s">
        <v>78</v>
      </c>
      <c r="D98" s="62"/>
      <c r="E98" s="62"/>
      <c r="F98" s="122">
        <f t="shared" si="7"/>
        <v>0</v>
      </c>
      <c r="G98" s="122">
        <f t="shared" si="7"/>
        <v>0</v>
      </c>
      <c r="H98" s="122">
        <f t="shared" si="7"/>
        <v>0</v>
      </c>
      <c r="I98" s="122">
        <f t="shared" si="7"/>
        <v>0</v>
      </c>
      <c r="J98" s="110" t="e">
        <f t="shared" si="5"/>
        <v>#DIV/0!</v>
      </c>
    </row>
    <row r="99" spans="1:10" s="4" customFormat="1" ht="25.5" hidden="1">
      <c r="A99" s="84" t="s">
        <v>18</v>
      </c>
      <c r="B99" s="56" t="s">
        <v>65</v>
      </c>
      <c r="C99" s="56" t="s">
        <v>78</v>
      </c>
      <c r="D99" s="56" t="s">
        <v>13</v>
      </c>
      <c r="E99" s="56"/>
      <c r="F99" s="34">
        <f t="shared" si="7"/>
        <v>0</v>
      </c>
      <c r="G99" s="34">
        <f t="shared" si="7"/>
        <v>0</v>
      </c>
      <c r="H99" s="34">
        <f t="shared" si="7"/>
        <v>0</v>
      </c>
      <c r="I99" s="34">
        <f t="shared" si="7"/>
        <v>0</v>
      </c>
      <c r="J99" s="110" t="e">
        <f t="shared" si="5"/>
        <v>#DIV/0!</v>
      </c>
    </row>
    <row r="100" spans="1:10" s="4" customFormat="1" ht="15" hidden="1">
      <c r="A100" s="80" t="s">
        <v>59</v>
      </c>
      <c r="B100" s="56" t="s">
        <v>65</v>
      </c>
      <c r="C100" s="56" t="s">
        <v>78</v>
      </c>
      <c r="D100" s="56" t="s">
        <v>13</v>
      </c>
      <c r="E100" s="56" t="s">
        <v>60</v>
      </c>
      <c r="F100" s="34">
        <v>0</v>
      </c>
      <c r="G100" s="44"/>
      <c r="H100" s="103"/>
      <c r="I100" s="109">
        <v>0</v>
      </c>
      <c r="J100" s="110" t="e">
        <f t="shared" si="5"/>
        <v>#DIV/0!</v>
      </c>
    </row>
    <row r="101" spans="1:10" s="4" customFormat="1" ht="24.75" customHeight="1">
      <c r="A101" s="75" t="s">
        <v>5</v>
      </c>
      <c r="B101" s="79" t="s">
        <v>67</v>
      </c>
      <c r="C101" s="54"/>
      <c r="D101" s="54"/>
      <c r="E101" s="54"/>
      <c r="F101" s="25">
        <f>F120+F104+F108+F115</f>
        <v>634</v>
      </c>
      <c r="G101" s="25" t="e">
        <f>G120+G104+G108+G115</f>
        <v>#REF!</v>
      </c>
      <c r="H101" s="25" t="e">
        <f>H120+H104+H108+H115</f>
        <v>#REF!</v>
      </c>
      <c r="I101" s="25">
        <f>I120+I104+I108+I115</f>
        <v>624</v>
      </c>
      <c r="J101" s="110">
        <f t="shared" si="5"/>
        <v>98.42271293375394</v>
      </c>
    </row>
    <row r="102" spans="1:10" s="4" customFormat="1" ht="24.75" customHeight="1" hidden="1">
      <c r="A102" s="15"/>
      <c r="B102" s="56"/>
      <c r="C102" s="56"/>
      <c r="D102" s="56"/>
      <c r="E102" s="56"/>
      <c r="F102" s="25">
        <f>G102</f>
        <v>0</v>
      </c>
      <c r="G102" s="21"/>
      <c r="H102" s="103"/>
      <c r="I102" s="109"/>
      <c r="J102" s="110" t="e">
        <f t="shared" si="5"/>
        <v>#DIV/0!</v>
      </c>
    </row>
    <row r="103" spans="1:10" s="4" customFormat="1" ht="24.75" customHeight="1" hidden="1">
      <c r="A103" s="15"/>
      <c r="B103" s="56"/>
      <c r="C103" s="56"/>
      <c r="D103" s="56"/>
      <c r="E103" s="56"/>
      <c r="F103" s="25">
        <f>G103</f>
        <v>0</v>
      </c>
      <c r="G103" s="21"/>
      <c r="H103" s="103"/>
      <c r="I103" s="109"/>
      <c r="J103" s="110" t="e">
        <f t="shared" si="5"/>
        <v>#DIV/0!</v>
      </c>
    </row>
    <row r="104" spans="1:10" s="4" customFormat="1" ht="24.75" customHeight="1" hidden="1">
      <c r="A104" s="24"/>
      <c r="B104" s="62"/>
      <c r="C104" s="62"/>
      <c r="D104" s="62"/>
      <c r="E104" s="56"/>
      <c r="F104" s="25"/>
      <c r="G104" s="21"/>
      <c r="H104" s="103"/>
      <c r="I104" s="109"/>
      <c r="J104" s="110" t="e">
        <f t="shared" si="5"/>
        <v>#DIV/0!</v>
      </c>
    </row>
    <row r="105" spans="1:10" s="4" customFormat="1" ht="18" customHeight="1" hidden="1">
      <c r="A105" s="84"/>
      <c r="B105" s="56"/>
      <c r="C105" s="56"/>
      <c r="D105" s="56"/>
      <c r="E105" s="56"/>
      <c r="F105" s="25"/>
      <c r="G105" s="21"/>
      <c r="H105" s="103"/>
      <c r="I105" s="109"/>
      <c r="J105" s="110" t="e">
        <f t="shared" si="5"/>
        <v>#DIV/0!</v>
      </c>
    </row>
    <row r="106" spans="1:10" s="4" customFormat="1" ht="17.25" customHeight="1" hidden="1">
      <c r="A106" s="84"/>
      <c r="B106" s="56"/>
      <c r="C106" s="56"/>
      <c r="D106" s="56"/>
      <c r="E106" s="56"/>
      <c r="F106" s="25"/>
      <c r="G106" s="21"/>
      <c r="H106" s="103"/>
      <c r="I106" s="109"/>
      <c r="J106" s="110" t="e">
        <f t="shared" si="5"/>
        <v>#DIV/0!</v>
      </c>
    </row>
    <row r="107" spans="1:10" s="4" customFormat="1" ht="18" customHeight="1" hidden="1">
      <c r="A107" s="80"/>
      <c r="B107" s="56"/>
      <c r="C107" s="56"/>
      <c r="D107" s="56"/>
      <c r="E107" s="56"/>
      <c r="F107" s="25"/>
      <c r="G107" s="21"/>
      <c r="H107" s="103"/>
      <c r="I107" s="109"/>
      <c r="J107" s="110" t="e">
        <f t="shared" si="5"/>
        <v>#DIV/0!</v>
      </c>
    </row>
    <row r="108" spans="1:10" s="4" customFormat="1" ht="18" customHeight="1" hidden="1">
      <c r="A108" s="80"/>
      <c r="B108" s="56"/>
      <c r="C108" s="56"/>
      <c r="D108" s="56"/>
      <c r="E108" s="56"/>
      <c r="F108" s="25"/>
      <c r="G108" s="21"/>
      <c r="H108" s="103"/>
      <c r="I108" s="109"/>
      <c r="J108" s="110" t="e">
        <f t="shared" si="5"/>
        <v>#DIV/0!</v>
      </c>
    </row>
    <row r="109" spans="1:10" s="4" customFormat="1" ht="18" customHeight="1" hidden="1">
      <c r="A109" s="80"/>
      <c r="B109" s="56"/>
      <c r="C109" s="56"/>
      <c r="D109" s="56"/>
      <c r="E109" s="56"/>
      <c r="F109" s="25"/>
      <c r="G109" s="21"/>
      <c r="H109" s="103"/>
      <c r="I109" s="109"/>
      <c r="J109" s="110" t="e">
        <f t="shared" si="5"/>
        <v>#DIV/0!</v>
      </c>
    </row>
    <row r="110" spans="1:10" s="4" customFormat="1" ht="18" customHeight="1" hidden="1">
      <c r="A110" s="80"/>
      <c r="B110" s="56"/>
      <c r="C110" s="56"/>
      <c r="D110" s="56"/>
      <c r="E110" s="56"/>
      <c r="F110" s="25"/>
      <c r="G110" s="21"/>
      <c r="H110" s="103"/>
      <c r="I110" s="109"/>
      <c r="J110" s="110" t="e">
        <f t="shared" si="5"/>
        <v>#DIV/0!</v>
      </c>
    </row>
    <row r="111" spans="1:10" s="4" customFormat="1" ht="18" customHeight="1" hidden="1">
      <c r="A111" s="80"/>
      <c r="B111" s="56"/>
      <c r="C111" s="56"/>
      <c r="D111" s="56"/>
      <c r="E111" s="56"/>
      <c r="F111" s="25"/>
      <c r="G111" s="21"/>
      <c r="H111" s="103"/>
      <c r="I111" s="109"/>
      <c r="J111" s="110" t="e">
        <f t="shared" si="5"/>
        <v>#DIV/0!</v>
      </c>
    </row>
    <row r="112" spans="1:10" s="4" customFormat="1" ht="18" customHeight="1" hidden="1">
      <c r="A112" s="80"/>
      <c r="B112" s="56"/>
      <c r="C112" s="56"/>
      <c r="D112" s="56"/>
      <c r="E112" s="56"/>
      <c r="F112" s="25"/>
      <c r="G112" s="21"/>
      <c r="H112" s="103"/>
      <c r="I112" s="109"/>
      <c r="J112" s="110" t="e">
        <f t="shared" si="5"/>
        <v>#DIV/0!</v>
      </c>
    </row>
    <row r="113" spans="1:10" s="4" customFormat="1" ht="18" customHeight="1" hidden="1">
      <c r="A113" s="80"/>
      <c r="B113" s="56"/>
      <c r="C113" s="56"/>
      <c r="D113" s="56"/>
      <c r="E113" s="56"/>
      <c r="F113" s="25"/>
      <c r="G113" s="21"/>
      <c r="H113" s="103"/>
      <c r="I113" s="109"/>
      <c r="J113" s="110" t="e">
        <f t="shared" si="5"/>
        <v>#DIV/0!</v>
      </c>
    </row>
    <row r="114" spans="1:10" s="4" customFormat="1" ht="18" customHeight="1" hidden="1">
      <c r="A114" s="80"/>
      <c r="B114" s="56"/>
      <c r="C114" s="56"/>
      <c r="D114" s="56"/>
      <c r="E114" s="56"/>
      <c r="F114" s="25"/>
      <c r="G114" s="21"/>
      <c r="H114" s="103"/>
      <c r="I114" s="109"/>
      <c r="J114" s="110" t="e">
        <f t="shared" si="5"/>
        <v>#DIV/0!</v>
      </c>
    </row>
    <row r="115" spans="1:10" s="4" customFormat="1" ht="18" customHeight="1">
      <c r="A115" s="69" t="s">
        <v>90</v>
      </c>
      <c r="B115" s="58" t="s">
        <v>67</v>
      </c>
      <c r="C115" s="58" t="s">
        <v>53</v>
      </c>
      <c r="D115" s="58"/>
      <c r="E115" s="58"/>
      <c r="F115" s="25">
        <f>F118</f>
        <v>15</v>
      </c>
      <c r="G115" s="25" t="e">
        <f>#REF!+G116</f>
        <v>#REF!</v>
      </c>
      <c r="H115" s="25" t="e">
        <f>#REF!+H116</f>
        <v>#REF!</v>
      </c>
      <c r="I115" s="25">
        <f>I118</f>
        <v>15</v>
      </c>
      <c r="J115" s="110">
        <f t="shared" si="5"/>
        <v>100</v>
      </c>
    </row>
    <row r="116" spans="1:10" s="4" customFormat="1" ht="28.5" customHeight="1" hidden="1">
      <c r="A116" s="15"/>
      <c r="B116" s="56"/>
      <c r="C116" s="56"/>
      <c r="D116" s="56"/>
      <c r="E116" s="56"/>
      <c r="F116" s="25"/>
      <c r="G116" s="21"/>
      <c r="H116" s="103"/>
      <c r="I116" s="109"/>
      <c r="J116" s="110"/>
    </row>
    <row r="117" spans="1:10" s="4" customFormat="1" ht="18" customHeight="1" hidden="1">
      <c r="A117" s="15"/>
      <c r="B117" s="56"/>
      <c r="C117" s="56"/>
      <c r="D117" s="56"/>
      <c r="E117" s="56"/>
      <c r="F117" s="25"/>
      <c r="G117" s="21"/>
      <c r="H117" s="103"/>
      <c r="I117" s="109"/>
      <c r="J117" s="110"/>
    </row>
    <row r="118" spans="1:10" s="4" customFormat="1" ht="26.25" customHeight="1">
      <c r="A118" s="95" t="s">
        <v>104</v>
      </c>
      <c r="B118" s="56" t="s">
        <v>67</v>
      </c>
      <c r="C118" s="56" t="s">
        <v>53</v>
      </c>
      <c r="D118" s="56" t="s">
        <v>103</v>
      </c>
      <c r="E118" s="56"/>
      <c r="F118" s="25">
        <f>F119</f>
        <v>15</v>
      </c>
      <c r="G118" s="25">
        <f>G119</f>
        <v>0</v>
      </c>
      <c r="H118" s="25">
        <f>H119</f>
        <v>0</v>
      </c>
      <c r="I118" s="25">
        <f>I119</f>
        <v>15</v>
      </c>
      <c r="J118" s="110">
        <f t="shared" si="5"/>
        <v>100</v>
      </c>
    </row>
    <row r="119" spans="1:10" s="4" customFormat="1" ht="18" customHeight="1">
      <c r="A119" s="15" t="s">
        <v>59</v>
      </c>
      <c r="B119" s="56" t="s">
        <v>67</v>
      </c>
      <c r="C119" s="56" t="s">
        <v>53</v>
      </c>
      <c r="D119" s="56" t="s">
        <v>103</v>
      </c>
      <c r="E119" s="56" t="s">
        <v>60</v>
      </c>
      <c r="F119" s="25">
        <v>15</v>
      </c>
      <c r="G119" s="21"/>
      <c r="H119" s="103"/>
      <c r="I119" s="109">
        <v>15</v>
      </c>
      <c r="J119" s="110">
        <f t="shared" si="5"/>
        <v>100</v>
      </c>
    </row>
    <row r="120" spans="1:10" s="4" customFormat="1" ht="19.5" customHeight="1">
      <c r="A120" s="24" t="s">
        <v>68</v>
      </c>
      <c r="B120" s="55" t="s">
        <v>67</v>
      </c>
      <c r="C120" s="55" t="s">
        <v>65</v>
      </c>
      <c r="D120" s="55"/>
      <c r="E120" s="55"/>
      <c r="F120" s="34">
        <f>F129+F127+F125</f>
        <v>619</v>
      </c>
      <c r="G120" s="34">
        <f>G129+G127+G125</f>
        <v>0</v>
      </c>
      <c r="H120" s="34">
        <f>H129+H127+H125</f>
        <v>0</v>
      </c>
      <c r="I120" s="34">
        <f>I129+I127+I125</f>
        <v>609</v>
      </c>
      <c r="J120" s="110">
        <f t="shared" si="5"/>
        <v>98.38449111470113</v>
      </c>
    </row>
    <row r="121" spans="1:10" s="4" customFormat="1" ht="13.5" customHeight="1" hidden="1">
      <c r="A121" s="14"/>
      <c r="B121" s="55"/>
      <c r="C121" s="55"/>
      <c r="D121" s="55"/>
      <c r="E121" s="55"/>
      <c r="F121" s="34">
        <f>G121</f>
        <v>0</v>
      </c>
      <c r="G121" s="32"/>
      <c r="H121" s="104"/>
      <c r="I121" s="109"/>
      <c r="J121" s="110" t="e">
        <f t="shared" si="5"/>
        <v>#DIV/0!</v>
      </c>
    </row>
    <row r="122" spans="1:10" s="4" customFormat="1" ht="13.5" customHeight="1" hidden="1">
      <c r="A122" s="33"/>
      <c r="B122" s="55"/>
      <c r="C122" s="55"/>
      <c r="D122" s="55"/>
      <c r="E122" s="55"/>
      <c r="F122" s="34">
        <f>G122</f>
        <v>0</v>
      </c>
      <c r="G122" s="32"/>
      <c r="H122" s="104"/>
      <c r="I122" s="109"/>
      <c r="J122" s="110" t="e">
        <f t="shared" si="5"/>
        <v>#DIV/0!</v>
      </c>
    </row>
    <row r="123" spans="1:10" s="4" customFormat="1" ht="13.5" customHeight="1" hidden="1">
      <c r="A123" s="15"/>
      <c r="B123" s="56"/>
      <c r="C123" s="56"/>
      <c r="D123" s="56"/>
      <c r="E123" s="56"/>
      <c r="F123" s="34">
        <f>G123</f>
        <v>0</v>
      </c>
      <c r="G123" s="21"/>
      <c r="H123" s="103"/>
      <c r="I123" s="109"/>
      <c r="J123" s="110" t="e">
        <f t="shared" si="5"/>
        <v>#DIV/0!</v>
      </c>
    </row>
    <row r="124" spans="1:10" s="4" customFormat="1" ht="15" hidden="1">
      <c r="A124" s="15"/>
      <c r="B124" s="56"/>
      <c r="C124" s="56"/>
      <c r="D124" s="56"/>
      <c r="E124" s="56"/>
      <c r="F124" s="34">
        <f>G124</f>
        <v>0</v>
      </c>
      <c r="G124" s="21"/>
      <c r="H124" s="103"/>
      <c r="I124" s="109"/>
      <c r="J124" s="110" t="e">
        <f t="shared" si="5"/>
        <v>#DIV/0!</v>
      </c>
    </row>
    <row r="125" spans="1:10" s="4" customFormat="1" ht="22.5">
      <c r="A125" s="15" t="s">
        <v>114</v>
      </c>
      <c r="B125" s="56" t="s">
        <v>67</v>
      </c>
      <c r="C125" s="56" t="s">
        <v>65</v>
      </c>
      <c r="D125" s="56" t="s">
        <v>113</v>
      </c>
      <c r="E125" s="56"/>
      <c r="F125" s="34">
        <f>F126</f>
        <v>290</v>
      </c>
      <c r="G125" s="34">
        <f>G126</f>
        <v>0</v>
      </c>
      <c r="H125" s="34">
        <f>H126</f>
        <v>0</v>
      </c>
      <c r="I125" s="34">
        <f>I126</f>
        <v>290</v>
      </c>
      <c r="J125" s="34">
        <f>J126</f>
        <v>100</v>
      </c>
    </row>
    <row r="126" spans="1:10" s="4" customFormat="1" ht="18" customHeight="1">
      <c r="A126" s="15" t="s">
        <v>59</v>
      </c>
      <c r="B126" s="56" t="s">
        <v>67</v>
      </c>
      <c r="C126" s="56" t="s">
        <v>65</v>
      </c>
      <c r="D126" s="56" t="s">
        <v>113</v>
      </c>
      <c r="E126" s="56" t="s">
        <v>60</v>
      </c>
      <c r="F126" s="34">
        <v>290</v>
      </c>
      <c r="G126" s="21"/>
      <c r="H126" s="103"/>
      <c r="I126" s="109">
        <v>290</v>
      </c>
      <c r="J126" s="110">
        <f t="shared" si="5"/>
        <v>100</v>
      </c>
    </row>
    <row r="127" spans="1:10" s="4" customFormat="1" ht="17.25" customHeight="1">
      <c r="A127" s="15" t="s">
        <v>115</v>
      </c>
      <c r="B127" s="56" t="s">
        <v>67</v>
      </c>
      <c r="C127" s="56" t="s">
        <v>65</v>
      </c>
      <c r="D127" s="56" t="s">
        <v>112</v>
      </c>
      <c r="E127" s="56"/>
      <c r="F127" s="34">
        <f>F128</f>
        <v>50</v>
      </c>
      <c r="G127" s="34">
        <f>G128</f>
        <v>0</v>
      </c>
      <c r="H127" s="34">
        <f>H128</f>
        <v>0</v>
      </c>
      <c r="I127" s="34">
        <f>I128</f>
        <v>50</v>
      </c>
      <c r="J127" s="110">
        <f t="shared" si="5"/>
        <v>100</v>
      </c>
    </row>
    <row r="128" spans="1:10" s="4" customFormat="1" ht="15.75" customHeight="1">
      <c r="A128" s="15" t="s">
        <v>59</v>
      </c>
      <c r="B128" s="56" t="s">
        <v>67</v>
      </c>
      <c r="C128" s="56" t="s">
        <v>65</v>
      </c>
      <c r="D128" s="56" t="s">
        <v>112</v>
      </c>
      <c r="E128" s="56" t="s">
        <v>60</v>
      </c>
      <c r="F128" s="34">
        <v>50</v>
      </c>
      <c r="G128" s="21"/>
      <c r="H128" s="103"/>
      <c r="I128" s="109">
        <v>50</v>
      </c>
      <c r="J128" s="110">
        <f t="shared" si="5"/>
        <v>100</v>
      </c>
    </row>
    <row r="129" spans="1:10" s="4" customFormat="1" ht="15">
      <c r="A129" s="84" t="s">
        <v>50</v>
      </c>
      <c r="B129" s="56" t="s">
        <v>67</v>
      </c>
      <c r="C129" s="56" t="s">
        <v>65</v>
      </c>
      <c r="D129" s="56" t="s">
        <v>51</v>
      </c>
      <c r="E129" s="56"/>
      <c r="F129" s="34">
        <f>F130+F132+F138</f>
        <v>279</v>
      </c>
      <c r="G129" s="34">
        <f>G130+G132+G138</f>
        <v>0</v>
      </c>
      <c r="H129" s="34">
        <f>H130+H132+H138</f>
        <v>0</v>
      </c>
      <c r="I129" s="34">
        <f>I130+I132+I138</f>
        <v>269</v>
      </c>
      <c r="J129" s="110">
        <f t="shared" si="5"/>
        <v>96.415770609319</v>
      </c>
    </row>
    <row r="130" spans="1:10" s="4" customFormat="1" ht="15">
      <c r="A130" s="84" t="s">
        <v>69</v>
      </c>
      <c r="B130" s="56" t="s">
        <v>67</v>
      </c>
      <c r="C130" s="56" t="s">
        <v>65</v>
      </c>
      <c r="D130" s="56" t="s">
        <v>70</v>
      </c>
      <c r="E130" s="56"/>
      <c r="F130" s="34">
        <f>F131</f>
        <v>119</v>
      </c>
      <c r="G130" s="34">
        <f>G131</f>
        <v>0</v>
      </c>
      <c r="H130" s="34">
        <f>H131</f>
        <v>0</v>
      </c>
      <c r="I130" s="34">
        <f>I131</f>
        <v>118.8</v>
      </c>
      <c r="J130" s="110">
        <f t="shared" si="5"/>
        <v>99.83193277310924</v>
      </c>
    </row>
    <row r="131" spans="1:10" s="4" customFormat="1" ht="15">
      <c r="A131" s="80" t="s">
        <v>59</v>
      </c>
      <c r="B131" s="56" t="s">
        <v>67</v>
      </c>
      <c r="C131" s="56" t="s">
        <v>65</v>
      </c>
      <c r="D131" s="56" t="s">
        <v>70</v>
      </c>
      <c r="E131" s="56" t="s">
        <v>60</v>
      </c>
      <c r="F131" s="34">
        <v>119</v>
      </c>
      <c r="G131" s="21"/>
      <c r="H131" s="103"/>
      <c r="I131" s="109">
        <v>118.8</v>
      </c>
      <c r="J131" s="110">
        <f t="shared" si="5"/>
        <v>99.83193277310924</v>
      </c>
    </row>
    <row r="132" spans="1:10" s="4" customFormat="1" ht="25.5">
      <c r="A132" s="84" t="s">
        <v>71</v>
      </c>
      <c r="B132" s="56" t="s">
        <v>67</v>
      </c>
      <c r="C132" s="56" t="s">
        <v>65</v>
      </c>
      <c r="D132" s="56" t="s">
        <v>72</v>
      </c>
      <c r="E132" s="56"/>
      <c r="F132" s="34">
        <f>F133</f>
        <v>150</v>
      </c>
      <c r="G132" s="34">
        <f>G133</f>
        <v>0</v>
      </c>
      <c r="H132" s="34">
        <f>H133</f>
        <v>0</v>
      </c>
      <c r="I132" s="34">
        <f>I133</f>
        <v>150</v>
      </c>
      <c r="J132" s="110">
        <f t="shared" si="5"/>
        <v>100</v>
      </c>
    </row>
    <row r="133" spans="1:10" s="4" customFormat="1" ht="15">
      <c r="A133" s="80" t="s">
        <v>59</v>
      </c>
      <c r="B133" s="56" t="s">
        <v>67</v>
      </c>
      <c r="C133" s="56" t="s">
        <v>65</v>
      </c>
      <c r="D133" s="56" t="s">
        <v>72</v>
      </c>
      <c r="E133" s="56" t="s">
        <v>60</v>
      </c>
      <c r="F133" s="34">
        <v>150</v>
      </c>
      <c r="G133" s="21"/>
      <c r="H133" s="103"/>
      <c r="I133" s="109">
        <v>150</v>
      </c>
      <c r="J133" s="110">
        <f t="shared" si="5"/>
        <v>100</v>
      </c>
    </row>
    <row r="134" spans="1:10" s="4" customFormat="1" ht="15.75" hidden="1">
      <c r="A134" s="85"/>
      <c r="B134" s="56"/>
      <c r="C134" s="56"/>
      <c r="D134" s="56"/>
      <c r="E134" s="56"/>
      <c r="F134" s="34"/>
      <c r="G134" s="34"/>
      <c r="H134" s="105"/>
      <c r="I134" s="109"/>
      <c r="J134" s="110"/>
    </row>
    <row r="135" spans="1:10" s="4" customFormat="1" ht="15.75" hidden="1">
      <c r="A135" s="80"/>
      <c r="B135" s="56"/>
      <c r="C135" s="56"/>
      <c r="D135" s="56"/>
      <c r="E135" s="56"/>
      <c r="F135" s="34"/>
      <c r="G135" s="34"/>
      <c r="H135" s="105"/>
      <c r="I135" s="109"/>
      <c r="J135" s="110"/>
    </row>
    <row r="136" spans="1:10" s="4" customFormat="1" ht="15.75" hidden="1">
      <c r="A136" s="85"/>
      <c r="B136" s="56"/>
      <c r="C136" s="56"/>
      <c r="D136" s="56"/>
      <c r="E136" s="56"/>
      <c r="F136" s="34"/>
      <c r="G136" s="34"/>
      <c r="H136" s="105"/>
      <c r="I136" s="109"/>
      <c r="J136" s="110"/>
    </row>
    <row r="137" spans="1:10" s="4" customFormat="1" ht="15.75" hidden="1">
      <c r="A137" s="80"/>
      <c r="B137" s="56"/>
      <c r="C137" s="56"/>
      <c r="D137" s="56"/>
      <c r="E137" s="56"/>
      <c r="F137" s="34"/>
      <c r="G137" s="34"/>
      <c r="H137" s="105"/>
      <c r="I137" s="109"/>
      <c r="J137" s="110"/>
    </row>
    <row r="138" spans="1:10" s="4" customFormat="1" ht="15">
      <c r="A138" s="80" t="s">
        <v>73</v>
      </c>
      <c r="B138" s="56" t="s">
        <v>67</v>
      </c>
      <c r="C138" s="56" t="s">
        <v>65</v>
      </c>
      <c r="D138" s="56" t="s">
        <v>74</v>
      </c>
      <c r="E138" s="56"/>
      <c r="F138" s="34">
        <f>F139</f>
        <v>10</v>
      </c>
      <c r="G138" s="34">
        <f>G139</f>
        <v>0</v>
      </c>
      <c r="H138" s="34">
        <f>H139</f>
        <v>0</v>
      </c>
      <c r="I138" s="34">
        <f>I139</f>
        <v>0.2</v>
      </c>
      <c r="J138" s="110">
        <f t="shared" si="5"/>
        <v>2</v>
      </c>
    </row>
    <row r="139" spans="1:10" s="4" customFormat="1" ht="15.75">
      <c r="A139" s="80" t="s">
        <v>59</v>
      </c>
      <c r="B139" s="56" t="s">
        <v>67</v>
      </c>
      <c r="C139" s="56" t="s">
        <v>65</v>
      </c>
      <c r="D139" s="56" t="s">
        <v>74</v>
      </c>
      <c r="E139" s="56" t="s">
        <v>60</v>
      </c>
      <c r="F139" s="34">
        <v>10</v>
      </c>
      <c r="G139" s="34"/>
      <c r="H139" s="105"/>
      <c r="I139" s="112">
        <v>0.2</v>
      </c>
      <c r="J139" s="110">
        <f t="shared" si="5"/>
        <v>2</v>
      </c>
    </row>
    <row r="140" spans="1:10" s="4" customFormat="1" ht="15.75" hidden="1">
      <c r="A140" s="80"/>
      <c r="B140" s="56"/>
      <c r="C140" s="56"/>
      <c r="D140" s="56"/>
      <c r="E140" s="56"/>
      <c r="F140" s="34"/>
      <c r="G140" s="34"/>
      <c r="H140" s="105"/>
      <c r="I140" s="109"/>
      <c r="J140" s="110"/>
    </row>
    <row r="141" spans="1:10" s="4" customFormat="1" ht="18" hidden="1">
      <c r="A141" s="91"/>
      <c r="B141" s="58"/>
      <c r="C141" s="56"/>
      <c r="D141" s="56"/>
      <c r="E141" s="56"/>
      <c r="F141" s="92"/>
      <c r="G141" s="34"/>
      <c r="H141" s="105"/>
      <c r="I141" s="109"/>
      <c r="J141" s="110" t="e">
        <f t="shared" si="5"/>
        <v>#DIV/0!</v>
      </c>
    </row>
    <row r="142" spans="1:10" s="4" customFormat="1" ht="15.75" hidden="1">
      <c r="A142" s="93"/>
      <c r="B142" s="94"/>
      <c r="C142" s="94"/>
      <c r="D142" s="56"/>
      <c r="E142" s="56"/>
      <c r="F142" s="34"/>
      <c r="G142" s="34"/>
      <c r="H142" s="105"/>
      <c r="I142" s="109"/>
      <c r="J142" s="110" t="e">
        <f t="shared" si="5"/>
        <v>#DIV/0!</v>
      </c>
    </row>
    <row r="143" spans="1:10" s="4" customFormat="1" ht="15.75" hidden="1">
      <c r="A143" s="80"/>
      <c r="B143" s="56"/>
      <c r="C143" s="56"/>
      <c r="D143" s="56"/>
      <c r="E143" s="56"/>
      <c r="F143" s="34"/>
      <c r="G143" s="34"/>
      <c r="H143" s="105"/>
      <c r="I143" s="109"/>
      <c r="J143" s="110" t="e">
        <f t="shared" si="5"/>
        <v>#DIV/0!</v>
      </c>
    </row>
    <row r="144" spans="1:10" s="4" customFormat="1" ht="15.75" hidden="1">
      <c r="A144" s="80"/>
      <c r="B144" s="56"/>
      <c r="C144" s="56"/>
      <c r="D144" s="56"/>
      <c r="E144" s="56"/>
      <c r="F144" s="34"/>
      <c r="G144" s="34"/>
      <c r="H144" s="105"/>
      <c r="I144" s="109"/>
      <c r="J144" s="110" t="e">
        <f t="shared" si="5"/>
        <v>#DIV/0!</v>
      </c>
    </row>
    <row r="145" spans="1:10" s="4" customFormat="1" ht="15.75" hidden="1">
      <c r="A145" s="80"/>
      <c r="B145" s="56"/>
      <c r="C145" s="56"/>
      <c r="D145" s="56"/>
      <c r="E145" s="56"/>
      <c r="F145" s="34"/>
      <c r="G145" s="34"/>
      <c r="H145" s="105"/>
      <c r="I145" s="109"/>
      <c r="J145" s="110" t="e">
        <f t="shared" si="5"/>
        <v>#DIV/0!</v>
      </c>
    </row>
    <row r="146" spans="1:10" s="4" customFormat="1" ht="36">
      <c r="A146" s="76" t="s">
        <v>75</v>
      </c>
      <c r="B146" s="77" t="s">
        <v>76</v>
      </c>
      <c r="C146" s="61"/>
      <c r="D146" s="61"/>
      <c r="E146" s="61"/>
      <c r="F146" s="19">
        <f>F147</f>
        <v>2412.6</v>
      </c>
      <c r="G146" s="19">
        <f>G147</f>
        <v>0</v>
      </c>
      <c r="H146" s="19">
        <f>H147</f>
        <v>0</v>
      </c>
      <c r="I146" s="19">
        <f>I147</f>
        <v>2397.3</v>
      </c>
      <c r="J146" s="110">
        <f t="shared" si="5"/>
        <v>99.36582939567273</v>
      </c>
    </row>
    <row r="147" spans="1:10" s="4" customFormat="1" ht="15">
      <c r="A147" s="24" t="s">
        <v>21</v>
      </c>
      <c r="B147" s="62" t="s">
        <v>76</v>
      </c>
      <c r="C147" s="62" t="s">
        <v>53</v>
      </c>
      <c r="D147" s="62"/>
      <c r="E147" s="62"/>
      <c r="F147" s="34">
        <f>F148+F159+F168+F166</f>
        <v>2412.6</v>
      </c>
      <c r="G147" s="34">
        <f>G148+G159</f>
        <v>0</v>
      </c>
      <c r="H147" s="34">
        <f>H148+H159</f>
        <v>0</v>
      </c>
      <c r="I147" s="34">
        <f>I148+I168+I166</f>
        <v>2397.3</v>
      </c>
      <c r="J147" s="110">
        <f aca="true" t="shared" si="8" ref="J147:J200">I147/F147*100</f>
        <v>99.36582939567273</v>
      </c>
    </row>
    <row r="148" spans="1:10" s="4" customFormat="1" ht="25.5">
      <c r="A148" s="84" t="s">
        <v>20</v>
      </c>
      <c r="B148" s="56" t="s">
        <v>76</v>
      </c>
      <c r="C148" s="56" t="s">
        <v>53</v>
      </c>
      <c r="D148" s="56" t="s">
        <v>9</v>
      </c>
      <c r="E148" s="56"/>
      <c r="F148" s="34">
        <f>F153+F154</f>
        <v>2264.2</v>
      </c>
      <c r="G148" s="34">
        <f>G153+G154</f>
        <v>0</v>
      </c>
      <c r="H148" s="34">
        <f>H153+H154</f>
        <v>0</v>
      </c>
      <c r="I148" s="34">
        <f>I153+I154</f>
        <v>2248.9</v>
      </c>
      <c r="J148" s="110">
        <f t="shared" si="8"/>
        <v>99.3242646409328</v>
      </c>
    </row>
    <row r="149" spans="1:10" s="4" customFormat="1" ht="18.75" customHeight="1" hidden="1">
      <c r="A149" s="84"/>
      <c r="B149" s="56"/>
      <c r="C149" s="56"/>
      <c r="D149" s="56"/>
      <c r="E149" s="56"/>
      <c r="F149" s="34"/>
      <c r="G149" s="21"/>
      <c r="H149" s="103"/>
      <c r="I149" s="109"/>
      <c r="J149" s="110" t="e">
        <f t="shared" si="8"/>
        <v>#DIV/0!</v>
      </c>
    </row>
    <row r="150" spans="1:101" s="8" customFormat="1" ht="25.5" customHeight="1" hidden="1">
      <c r="A150" s="84"/>
      <c r="B150" s="56"/>
      <c r="C150" s="56"/>
      <c r="D150" s="56"/>
      <c r="E150" s="56"/>
      <c r="F150" s="34"/>
      <c r="G150" s="21"/>
      <c r="H150" s="103"/>
      <c r="I150" s="109"/>
      <c r="J150" s="110" t="e">
        <f t="shared" si="8"/>
        <v>#DIV/0!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</row>
    <row r="151" spans="1:10" s="7" customFormat="1" ht="45.75" customHeight="1" hidden="1">
      <c r="A151" s="84" t="s">
        <v>36</v>
      </c>
      <c r="B151" s="56">
        <v>8</v>
      </c>
      <c r="C151" s="56">
        <v>1</v>
      </c>
      <c r="D151" s="56" t="s">
        <v>9</v>
      </c>
      <c r="E151" s="56">
        <v>327</v>
      </c>
      <c r="F151" s="34"/>
      <c r="G151" s="21"/>
      <c r="H151" s="103"/>
      <c r="I151" s="109"/>
      <c r="J151" s="110" t="e">
        <f t="shared" si="8"/>
        <v>#DIV/0!</v>
      </c>
    </row>
    <row r="152" spans="1:10" s="7" customFormat="1" ht="45.75" customHeight="1" hidden="1">
      <c r="A152" s="84" t="s">
        <v>37</v>
      </c>
      <c r="B152" s="56">
        <v>8</v>
      </c>
      <c r="C152" s="56">
        <v>1</v>
      </c>
      <c r="D152" s="56" t="s">
        <v>9</v>
      </c>
      <c r="E152" s="56">
        <v>327</v>
      </c>
      <c r="F152" s="34"/>
      <c r="G152" s="21"/>
      <c r="H152" s="103"/>
      <c r="I152" s="109"/>
      <c r="J152" s="110" t="e">
        <f t="shared" si="8"/>
        <v>#DIV/0!</v>
      </c>
    </row>
    <row r="153" spans="1:10" s="7" customFormat="1" ht="18" customHeight="1">
      <c r="A153" s="84" t="s">
        <v>77</v>
      </c>
      <c r="B153" s="56" t="s">
        <v>76</v>
      </c>
      <c r="C153" s="56" t="s">
        <v>53</v>
      </c>
      <c r="D153" s="56" t="s">
        <v>9</v>
      </c>
      <c r="E153" s="56" t="s">
        <v>66</v>
      </c>
      <c r="F153" s="34">
        <v>2009.2</v>
      </c>
      <c r="G153" s="21"/>
      <c r="H153" s="103"/>
      <c r="I153" s="112">
        <v>2009.2</v>
      </c>
      <c r="J153" s="110">
        <f t="shared" si="8"/>
        <v>100</v>
      </c>
    </row>
    <row r="154" spans="1:10" s="7" customFormat="1" ht="45">
      <c r="A154" s="15" t="s">
        <v>85</v>
      </c>
      <c r="B154" s="56" t="s">
        <v>76</v>
      </c>
      <c r="C154" s="56" t="s">
        <v>53</v>
      </c>
      <c r="D154" s="56" t="s">
        <v>9</v>
      </c>
      <c r="E154" s="56" t="s">
        <v>86</v>
      </c>
      <c r="F154" s="34">
        <v>255</v>
      </c>
      <c r="G154" s="21"/>
      <c r="H154" s="103"/>
      <c r="I154" s="109">
        <v>239.7</v>
      </c>
      <c r="J154" s="110">
        <f t="shared" si="8"/>
        <v>94</v>
      </c>
    </row>
    <row r="155" spans="1:10" s="7" customFormat="1" ht="20.25" customHeight="1" hidden="1">
      <c r="A155" s="15"/>
      <c r="B155" s="56"/>
      <c r="C155" s="56"/>
      <c r="D155" s="56"/>
      <c r="E155" s="56"/>
      <c r="F155" s="34">
        <f>F156</f>
        <v>205</v>
      </c>
      <c r="G155" s="21"/>
      <c r="H155" s="103"/>
      <c r="I155" s="109"/>
      <c r="J155" s="110">
        <f t="shared" si="8"/>
        <v>0</v>
      </c>
    </row>
    <row r="156" spans="1:10" s="7" customFormat="1" ht="21" customHeight="1" hidden="1">
      <c r="A156" s="15"/>
      <c r="B156" s="56"/>
      <c r="C156" s="56"/>
      <c r="D156" s="56"/>
      <c r="E156" s="56"/>
      <c r="F156" s="34">
        <f>F157+F158</f>
        <v>205</v>
      </c>
      <c r="G156" s="21"/>
      <c r="H156" s="103"/>
      <c r="I156" s="109"/>
      <c r="J156" s="110">
        <f t="shared" si="8"/>
        <v>0</v>
      </c>
    </row>
    <row r="157" spans="1:10" s="7" customFormat="1" ht="20.25" customHeight="1" hidden="1">
      <c r="A157" s="15"/>
      <c r="B157" s="56"/>
      <c r="C157" s="56"/>
      <c r="D157" s="56"/>
      <c r="E157" s="56"/>
      <c r="F157" s="34"/>
      <c r="G157" s="21"/>
      <c r="H157" s="103"/>
      <c r="I157" s="109"/>
      <c r="J157" s="110" t="e">
        <f t="shared" si="8"/>
        <v>#DIV/0!</v>
      </c>
    </row>
    <row r="158" spans="1:10" s="7" customFormat="1" ht="49.5" customHeight="1" hidden="1">
      <c r="A158" s="15" t="s">
        <v>85</v>
      </c>
      <c r="B158" s="56" t="s">
        <v>76</v>
      </c>
      <c r="C158" s="56" t="s">
        <v>53</v>
      </c>
      <c r="D158" s="56" t="s">
        <v>89</v>
      </c>
      <c r="E158" s="56" t="s">
        <v>86</v>
      </c>
      <c r="F158" s="34">
        <v>205</v>
      </c>
      <c r="G158" s="21"/>
      <c r="H158" s="103"/>
      <c r="I158" s="109"/>
      <c r="J158" s="110">
        <f t="shared" si="8"/>
        <v>0</v>
      </c>
    </row>
    <row r="159" spans="1:10" s="7" customFormat="1" ht="18" customHeight="1" hidden="1">
      <c r="A159" s="84"/>
      <c r="B159" s="56"/>
      <c r="C159" s="56"/>
      <c r="D159" s="56"/>
      <c r="E159" s="56"/>
      <c r="F159" s="34"/>
      <c r="G159" s="21"/>
      <c r="H159" s="103"/>
      <c r="I159" s="109"/>
      <c r="J159" s="110" t="e">
        <f t="shared" si="8"/>
        <v>#DIV/0!</v>
      </c>
    </row>
    <row r="160" spans="1:10" s="7" customFormat="1" ht="18" customHeight="1" hidden="1">
      <c r="A160" s="84"/>
      <c r="B160" s="56"/>
      <c r="C160" s="56"/>
      <c r="D160" s="56"/>
      <c r="E160" s="56"/>
      <c r="F160" s="34"/>
      <c r="G160" s="21"/>
      <c r="H160" s="103"/>
      <c r="I160" s="109"/>
      <c r="J160" s="110" t="e">
        <f t="shared" si="8"/>
        <v>#DIV/0!</v>
      </c>
    </row>
    <row r="161" spans="1:10" s="7" customFormat="1" ht="25.5" customHeight="1" hidden="1">
      <c r="A161" s="84"/>
      <c r="B161" s="56"/>
      <c r="C161" s="56"/>
      <c r="D161" s="56"/>
      <c r="E161" s="56"/>
      <c r="F161" s="34"/>
      <c r="G161" s="21"/>
      <c r="H161" s="103"/>
      <c r="I161" s="109"/>
      <c r="J161" s="110" t="e">
        <f t="shared" si="8"/>
        <v>#DIV/0!</v>
      </c>
    </row>
    <row r="162" spans="1:10" s="7" customFormat="1" ht="22.5" customHeight="1" hidden="1">
      <c r="A162" s="84"/>
      <c r="B162" s="56"/>
      <c r="C162" s="56"/>
      <c r="D162" s="56"/>
      <c r="E162" s="56"/>
      <c r="F162" s="34"/>
      <c r="G162" s="21"/>
      <c r="H162" s="103"/>
      <c r="I162" s="109"/>
      <c r="J162" s="110" t="e">
        <f t="shared" si="8"/>
        <v>#DIV/0!</v>
      </c>
    </row>
    <row r="163" spans="1:10" s="7" customFormat="1" ht="22.5" customHeight="1" hidden="1">
      <c r="A163" s="84"/>
      <c r="B163" s="56"/>
      <c r="C163" s="56"/>
      <c r="D163" s="56"/>
      <c r="E163" s="56"/>
      <c r="F163" s="34"/>
      <c r="G163" s="21"/>
      <c r="H163" s="103"/>
      <c r="I163" s="109"/>
      <c r="J163" s="110" t="e">
        <f t="shared" si="8"/>
        <v>#DIV/0!</v>
      </c>
    </row>
    <row r="164" spans="1:10" s="7" customFormat="1" ht="27.75" customHeight="1" hidden="1">
      <c r="A164" s="84"/>
      <c r="B164" s="56"/>
      <c r="C164" s="56"/>
      <c r="D164" s="56"/>
      <c r="E164" s="56"/>
      <c r="F164" s="34"/>
      <c r="G164" s="21"/>
      <c r="H164" s="103"/>
      <c r="I164" s="109"/>
      <c r="J164" s="110" t="e">
        <f t="shared" si="8"/>
        <v>#DIV/0!</v>
      </c>
    </row>
    <row r="165" spans="1:10" s="7" customFormat="1" ht="12" customHeight="1" hidden="1">
      <c r="A165" s="84"/>
      <c r="B165" s="56"/>
      <c r="C165" s="56"/>
      <c r="D165" s="56"/>
      <c r="E165" s="56"/>
      <c r="F165" s="34"/>
      <c r="G165" s="21"/>
      <c r="H165" s="103"/>
      <c r="I165" s="109"/>
      <c r="J165" s="110" t="e">
        <f t="shared" si="8"/>
        <v>#DIV/0!</v>
      </c>
    </row>
    <row r="166" spans="1:10" s="7" customFormat="1" ht="22.5">
      <c r="A166" s="15" t="s">
        <v>114</v>
      </c>
      <c r="B166" s="56" t="s">
        <v>76</v>
      </c>
      <c r="C166" s="56" t="s">
        <v>53</v>
      </c>
      <c r="D166" s="56" t="s">
        <v>113</v>
      </c>
      <c r="E166" s="56"/>
      <c r="F166" s="34">
        <f>F167</f>
        <v>108</v>
      </c>
      <c r="G166" s="34">
        <f>G167</f>
        <v>0</v>
      </c>
      <c r="H166" s="34">
        <f>H167</f>
        <v>0</v>
      </c>
      <c r="I166" s="34">
        <f>I167</f>
        <v>108</v>
      </c>
      <c r="J166" s="110">
        <f t="shared" si="8"/>
        <v>100</v>
      </c>
    </row>
    <row r="167" spans="1:10" s="7" customFormat="1" ht="12" customHeight="1">
      <c r="A167" s="84" t="s">
        <v>100</v>
      </c>
      <c r="B167" s="56" t="s">
        <v>76</v>
      </c>
      <c r="C167" s="56" t="s">
        <v>53</v>
      </c>
      <c r="D167" s="56" t="s">
        <v>113</v>
      </c>
      <c r="E167" s="56" t="s">
        <v>66</v>
      </c>
      <c r="F167" s="34">
        <v>108</v>
      </c>
      <c r="G167" s="21"/>
      <c r="H167" s="103"/>
      <c r="I167" s="109">
        <v>108</v>
      </c>
      <c r="J167" s="110">
        <f t="shared" si="8"/>
        <v>100</v>
      </c>
    </row>
    <row r="168" spans="1:10" s="7" customFormat="1" ht="27.75" customHeight="1">
      <c r="A168" s="84" t="s">
        <v>98</v>
      </c>
      <c r="B168" s="113" t="s">
        <v>76</v>
      </c>
      <c r="C168" s="113" t="s">
        <v>53</v>
      </c>
      <c r="D168" s="113" t="s">
        <v>99</v>
      </c>
      <c r="E168" s="113"/>
      <c r="F168" s="114">
        <f>F169</f>
        <v>40.4</v>
      </c>
      <c r="G168" s="114">
        <f>G169</f>
        <v>0</v>
      </c>
      <c r="H168" s="114">
        <f>H169</f>
        <v>0</v>
      </c>
      <c r="I168" s="114">
        <f>I169</f>
        <v>40.4</v>
      </c>
      <c r="J168" s="118">
        <f t="shared" si="8"/>
        <v>100</v>
      </c>
    </row>
    <row r="169" spans="1:10" s="7" customFormat="1" ht="20.25" customHeight="1">
      <c r="A169" s="84" t="s">
        <v>100</v>
      </c>
      <c r="B169" s="113" t="s">
        <v>76</v>
      </c>
      <c r="C169" s="113" t="s">
        <v>53</v>
      </c>
      <c r="D169" s="113" t="s">
        <v>99</v>
      </c>
      <c r="E169" s="113" t="s">
        <v>66</v>
      </c>
      <c r="F169" s="114">
        <v>40.4</v>
      </c>
      <c r="G169" s="115"/>
      <c r="H169" s="116"/>
      <c r="I169" s="117">
        <v>40.4</v>
      </c>
      <c r="J169" s="118">
        <f t="shared" si="8"/>
        <v>100</v>
      </c>
    </row>
    <row r="170" spans="1:10" s="7" customFormat="1" ht="19.5" customHeight="1" hidden="1">
      <c r="A170" s="84"/>
      <c r="B170" s="56"/>
      <c r="C170" s="56"/>
      <c r="D170" s="56"/>
      <c r="E170" s="56"/>
      <c r="F170" s="34"/>
      <c r="G170" s="21"/>
      <c r="H170" s="103"/>
      <c r="I170" s="109"/>
      <c r="J170" s="118" t="e">
        <f t="shared" si="8"/>
        <v>#DIV/0!</v>
      </c>
    </row>
    <row r="171" spans="1:10" s="4" customFormat="1" ht="21.75" customHeight="1">
      <c r="A171" s="75" t="s">
        <v>79</v>
      </c>
      <c r="B171" s="79" t="s">
        <v>82</v>
      </c>
      <c r="C171" s="54"/>
      <c r="D171" s="54"/>
      <c r="E171" s="54"/>
      <c r="F171" s="25">
        <f>F176</f>
        <v>0</v>
      </c>
      <c r="G171" s="25">
        <f>G176</f>
        <v>0</v>
      </c>
      <c r="H171" s="106"/>
      <c r="I171" s="109"/>
      <c r="J171" s="118" t="e">
        <f t="shared" si="8"/>
        <v>#DIV/0!</v>
      </c>
    </row>
    <row r="172" spans="2:10" s="4" customFormat="1" ht="14.25" customHeight="1" hidden="1">
      <c r="B172" s="63"/>
      <c r="C172" s="63"/>
      <c r="D172" s="63"/>
      <c r="E172" s="63"/>
      <c r="F172" s="25">
        <f>G172</f>
        <v>0</v>
      </c>
      <c r="G172" s="45"/>
      <c r="H172" s="45"/>
      <c r="I172" s="109"/>
      <c r="J172" s="118" t="e">
        <f t="shared" si="8"/>
        <v>#DIV/0!</v>
      </c>
    </row>
    <row r="173" spans="2:10" s="4" customFormat="1" ht="24" customHeight="1" hidden="1">
      <c r="B173" s="63"/>
      <c r="C173" s="63"/>
      <c r="D173" s="63"/>
      <c r="E173" s="63"/>
      <c r="F173" s="25">
        <f>G173</f>
        <v>0</v>
      </c>
      <c r="G173" s="45"/>
      <c r="H173" s="45"/>
      <c r="I173" s="109"/>
      <c r="J173" s="118" t="e">
        <f t="shared" si="8"/>
        <v>#DIV/0!</v>
      </c>
    </row>
    <row r="174" spans="1:10" s="9" customFormat="1" ht="15.75" hidden="1">
      <c r="A174" s="18"/>
      <c r="B174" s="56"/>
      <c r="C174" s="56"/>
      <c r="D174" s="56"/>
      <c r="E174" s="56"/>
      <c r="F174" s="25">
        <f>G174</f>
        <v>0</v>
      </c>
      <c r="G174" s="21"/>
      <c r="H174" s="103"/>
      <c r="I174" s="109"/>
      <c r="J174" s="118" t="e">
        <f t="shared" si="8"/>
        <v>#DIV/0!</v>
      </c>
    </row>
    <row r="175" spans="1:10" s="9" customFormat="1" ht="15.75" hidden="1">
      <c r="A175" s="15"/>
      <c r="B175" s="56"/>
      <c r="C175" s="56"/>
      <c r="D175" s="56"/>
      <c r="E175" s="56"/>
      <c r="F175" s="25">
        <f>G175</f>
        <v>0</v>
      </c>
      <c r="G175" s="21"/>
      <c r="H175" s="103"/>
      <c r="I175" s="109"/>
      <c r="J175" s="118" t="e">
        <f t="shared" si="8"/>
        <v>#DIV/0!</v>
      </c>
    </row>
    <row r="176" spans="1:246" s="9" customFormat="1" ht="15">
      <c r="A176" s="39" t="s">
        <v>105</v>
      </c>
      <c r="B176" s="58" t="s">
        <v>82</v>
      </c>
      <c r="C176" s="58" t="s">
        <v>67</v>
      </c>
      <c r="D176" s="58"/>
      <c r="E176" s="58"/>
      <c r="F176" s="34">
        <f>F177+F189</f>
        <v>0</v>
      </c>
      <c r="G176" s="37">
        <f>G177</f>
        <v>0</v>
      </c>
      <c r="H176" s="103"/>
      <c r="I176" s="109"/>
      <c r="J176" s="118" t="e">
        <f t="shared" si="8"/>
        <v>#DIV/0!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</row>
    <row r="177" spans="1:10" s="7" customFormat="1" ht="15">
      <c r="A177" s="84" t="s">
        <v>22</v>
      </c>
      <c r="B177" s="56" t="s">
        <v>82</v>
      </c>
      <c r="C177" s="56" t="s">
        <v>67</v>
      </c>
      <c r="D177" s="56" t="s">
        <v>23</v>
      </c>
      <c r="E177" s="57"/>
      <c r="F177" s="34">
        <f>F183</f>
        <v>0</v>
      </c>
      <c r="G177" s="34">
        <f>G183</f>
        <v>0</v>
      </c>
      <c r="H177" s="34">
        <f>H183</f>
        <v>0</v>
      </c>
      <c r="I177" s="34">
        <f>I183</f>
        <v>0</v>
      </c>
      <c r="J177" s="118" t="e">
        <f t="shared" si="8"/>
        <v>#DIV/0!</v>
      </c>
    </row>
    <row r="178" spans="1:10" s="4" customFormat="1" ht="15" hidden="1">
      <c r="A178" s="39" t="s">
        <v>25</v>
      </c>
      <c r="B178" s="56">
        <v>9</v>
      </c>
      <c r="C178" s="56">
        <v>4</v>
      </c>
      <c r="D178" s="56"/>
      <c r="E178" s="56"/>
      <c r="F178" s="34">
        <f>F184</f>
        <v>0</v>
      </c>
      <c r="G178" s="21">
        <f>G179</f>
        <v>0</v>
      </c>
      <c r="H178" s="103"/>
      <c r="I178" s="109"/>
      <c r="J178" s="118" t="e">
        <f t="shared" si="8"/>
        <v>#DIV/0!</v>
      </c>
    </row>
    <row r="179" spans="1:10" s="4" customFormat="1" ht="15" hidden="1">
      <c r="A179" s="84" t="s">
        <v>26</v>
      </c>
      <c r="B179" s="56">
        <v>9</v>
      </c>
      <c r="C179" s="56">
        <v>4</v>
      </c>
      <c r="D179" s="56" t="s">
        <v>27</v>
      </c>
      <c r="E179" s="56"/>
      <c r="F179" s="34">
        <f>F185</f>
        <v>0</v>
      </c>
      <c r="G179" s="21">
        <f>G180</f>
        <v>0</v>
      </c>
      <c r="H179" s="103"/>
      <c r="I179" s="109"/>
      <c r="J179" s="118" t="e">
        <f t="shared" si="8"/>
        <v>#DIV/0!</v>
      </c>
    </row>
    <row r="180" spans="1:10" s="4" customFormat="1" ht="25.5" hidden="1">
      <c r="A180" s="84" t="s">
        <v>28</v>
      </c>
      <c r="B180" s="56">
        <v>9</v>
      </c>
      <c r="C180" s="56">
        <v>4</v>
      </c>
      <c r="D180" s="56" t="s">
        <v>27</v>
      </c>
      <c r="E180" s="56">
        <v>213</v>
      </c>
      <c r="F180" s="34">
        <f>F186</f>
        <v>0</v>
      </c>
      <c r="G180" s="21"/>
      <c r="H180" s="103"/>
      <c r="I180" s="109"/>
      <c r="J180" s="118" t="e">
        <f t="shared" si="8"/>
        <v>#DIV/0!</v>
      </c>
    </row>
    <row r="181" spans="1:10" s="4" customFormat="1" ht="15" hidden="1">
      <c r="A181" s="6"/>
      <c r="B181" s="63"/>
      <c r="C181" s="63"/>
      <c r="D181" s="63"/>
      <c r="E181" s="63"/>
      <c r="F181" s="34">
        <f>F187</f>
        <v>0</v>
      </c>
      <c r="G181" s="45"/>
      <c r="H181" s="103"/>
      <c r="I181" s="109"/>
      <c r="J181" s="118" t="e">
        <f t="shared" si="8"/>
        <v>#DIV/0!</v>
      </c>
    </row>
    <row r="182" spans="1:10" s="4" customFormat="1" ht="15" hidden="1">
      <c r="A182" s="6"/>
      <c r="B182" s="63"/>
      <c r="C182" s="63"/>
      <c r="D182" s="63"/>
      <c r="E182" s="63"/>
      <c r="F182" s="34">
        <f>F188</f>
        <v>0</v>
      </c>
      <c r="G182" s="45"/>
      <c r="H182" s="103"/>
      <c r="I182" s="109"/>
      <c r="J182" s="118" t="e">
        <f t="shared" si="8"/>
        <v>#DIV/0!</v>
      </c>
    </row>
    <row r="183" spans="1:10" s="4" customFormat="1" ht="15">
      <c r="A183" s="84" t="s">
        <v>77</v>
      </c>
      <c r="B183" s="65" t="s">
        <v>82</v>
      </c>
      <c r="C183" s="65" t="s">
        <v>67</v>
      </c>
      <c r="D183" s="65" t="s">
        <v>23</v>
      </c>
      <c r="E183" s="65" t="s">
        <v>60</v>
      </c>
      <c r="F183" s="34">
        <v>0</v>
      </c>
      <c r="G183" s="45"/>
      <c r="H183" s="103"/>
      <c r="I183" s="109">
        <v>0</v>
      </c>
      <c r="J183" s="118" t="e">
        <f t="shared" si="8"/>
        <v>#DIV/0!</v>
      </c>
    </row>
    <row r="184" spans="1:10" s="4" customFormat="1" ht="18" hidden="1">
      <c r="A184" s="88"/>
      <c r="B184" s="79"/>
      <c r="C184" s="54"/>
      <c r="D184" s="54"/>
      <c r="E184" s="54"/>
      <c r="F184" s="89"/>
      <c r="G184" s="45"/>
      <c r="H184" s="103"/>
      <c r="I184" s="109"/>
      <c r="J184" s="118" t="e">
        <f t="shared" si="8"/>
        <v>#DIV/0!</v>
      </c>
    </row>
    <row r="185" spans="1:10" s="4" customFormat="1" ht="15" hidden="1">
      <c r="A185" s="24"/>
      <c r="B185" s="55"/>
      <c r="C185" s="55"/>
      <c r="D185" s="65"/>
      <c r="E185" s="65"/>
      <c r="F185" s="67"/>
      <c r="G185" s="45"/>
      <c r="H185" s="103"/>
      <c r="I185" s="109"/>
      <c r="J185" s="118" t="e">
        <f t="shared" si="8"/>
        <v>#DIV/0!</v>
      </c>
    </row>
    <row r="186" spans="1:10" s="4" customFormat="1" ht="15" hidden="1">
      <c r="A186" s="18"/>
      <c r="B186" s="56"/>
      <c r="C186" s="56"/>
      <c r="D186" s="56"/>
      <c r="E186" s="56"/>
      <c r="F186" s="67"/>
      <c r="G186" s="45"/>
      <c r="H186" s="103"/>
      <c r="I186" s="109"/>
      <c r="J186" s="118" t="e">
        <f t="shared" si="8"/>
        <v>#DIV/0!</v>
      </c>
    </row>
    <row r="187" spans="1:10" s="4" customFormat="1" ht="15" hidden="1">
      <c r="A187" s="15"/>
      <c r="B187" s="56"/>
      <c r="C187" s="56"/>
      <c r="D187" s="56"/>
      <c r="E187" s="65"/>
      <c r="F187" s="67"/>
      <c r="G187" s="45"/>
      <c r="H187" s="103"/>
      <c r="I187" s="109"/>
      <c r="J187" s="118" t="e">
        <f t="shared" si="8"/>
        <v>#DIV/0!</v>
      </c>
    </row>
    <row r="188" spans="1:10" s="4" customFormat="1" ht="15" hidden="1">
      <c r="A188" s="15"/>
      <c r="B188" s="56"/>
      <c r="C188" s="56"/>
      <c r="D188" s="56"/>
      <c r="E188" s="56"/>
      <c r="F188" s="67"/>
      <c r="G188" s="45"/>
      <c r="H188" s="103"/>
      <c r="I188" s="109"/>
      <c r="J188" s="118" t="e">
        <f t="shared" si="8"/>
        <v>#DIV/0!</v>
      </c>
    </row>
    <row r="189" spans="1:10" s="4" customFormat="1" ht="27.75" customHeight="1" hidden="1">
      <c r="A189" s="84"/>
      <c r="B189" s="56"/>
      <c r="C189" s="56"/>
      <c r="D189" s="56"/>
      <c r="E189" s="56"/>
      <c r="F189" s="67"/>
      <c r="G189" s="45"/>
      <c r="H189" s="103"/>
      <c r="I189" s="109"/>
      <c r="J189" s="118" t="e">
        <f t="shared" si="8"/>
        <v>#DIV/0!</v>
      </c>
    </row>
    <row r="190" spans="1:10" s="4" customFormat="1" ht="21" customHeight="1" hidden="1">
      <c r="A190" s="84"/>
      <c r="B190" s="56"/>
      <c r="C190" s="56"/>
      <c r="D190" s="56"/>
      <c r="E190" s="56"/>
      <c r="F190" s="67"/>
      <c r="G190" s="45"/>
      <c r="H190" s="103"/>
      <c r="I190" s="109"/>
      <c r="J190" s="118" t="e">
        <f t="shared" si="8"/>
        <v>#DIV/0!</v>
      </c>
    </row>
    <row r="191" spans="1:10" s="4" customFormat="1" ht="24" customHeight="1">
      <c r="A191" s="76" t="s">
        <v>43</v>
      </c>
      <c r="B191" s="77" t="s">
        <v>106</v>
      </c>
      <c r="C191" s="58"/>
      <c r="D191" s="58"/>
      <c r="E191" s="58"/>
      <c r="F191" s="19">
        <f aca="true" t="shared" si="9" ref="F191:I193">F192</f>
        <v>305</v>
      </c>
      <c r="G191" s="19">
        <f t="shared" si="9"/>
        <v>0</v>
      </c>
      <c r="H191" s="19">
        <f t="shared" si="9"/>
        <v>0</v>
      </c>
      <c r="I191" s="19">
        <f t="shared" si="9"/>
        <v>83.5</v>
      </c>
      <c r="J191" s="110">
        <f t="shared" si="8"/>
        <v>27.377049180327866</v>
      </c>
    </row>
    <row r="192" spans="1:10" s="4" customFormat="1" ht="25.5">
      <c r="A192" s="24" t="s">
        <v>111</v>
      </c>
      <c r="B192" s="58" t="s">
        <v>106</v>
      </c>
      <c r="C192" s="58" t="s">
        <v>65</v>
      </c>
      <c r="D192" s="58"/>
      <c r="E192" s="58"/>
      <c r="F192" s="34">
        <f>F193</f>
        <v>305</v>
      </c>
      <c r="G192" s="34">
        <f t="shared" si="9"/>
        <v>0</v>
      </c>
      <c r="H192" s="34">
        <f t="shared" si="9"/>
        <v>0</v>
      </c>
      <c r="I192" s="34">
        <f t="shared" si="9"/>
        <v>83.5</v>
      </c>
      <c r="J192" s="110">
        <f t="shared" si="8"/>
        <v>27.377049180327866</v>
      </c>
    </row>
    <row r="193" spans="1:10" s="4" customFormat="1" ht="51">
      <c r="A193" s="84" t="s">
        <v>81</v>
      </c>
      <c r="B193" s="56" t="s">
        <v>106</v>
      </c>
      <c r="C193" s="56" t="s">
        <v>65</v>
      </c>
      <c r="D193" s="56" t="s">
        <v>83</v>
      </c>
      <c r="E193" s="56"/>
      <c r="F193" s="34">
        <f t="shared" si="9"/>
        <v>305</v>
      </c>
      <c r="G193" s="34">
        <f t="shared" si="9"/>
        <v>0</v>
      </c>
      <c r="H193" s="34">
        <f t="shared" si="9"/>
        <v>0</v>
      </c>
      <c r="I193" s="34">
        <f t="shared" si="9"/>
        <v>83.5</v>
      </c>
      <c r="J193" s="110">
        <f t="shared" si="8"/>
        <v>27.377049180327866</v>
      </c>
    </row>
    <row r="194" spans="1:10" s="4" customFormat="1" ht="15">
      <c r="A194" s="84" t="s">
        <v>80</v>
      </c>
      <c r="B194" s="56" t="s">
        <v>106</v>
      </c>
      <c r="C194" s="56" t="s">
        <v>65</v>
      </c>
      <c r="D194" s="56" t="s">
        <v>83</v>
      </c>
      <c r="E194" s="56" t="s">
        <v>84</v>
      </c>
      <c r="F194" s="34">
        <v>305</v>
      </c>
      <c r="G194" s="37"/>
      <c r="H194" s="103"/>
      <c r="I194" s="112">
        <v>83.5</v>
      </c>
      <c r="J194" s="110">
        <f t="shared" si="8"/>
        <v>27.377049180327866</v>
      </c>
    </row>
    <row r="195" spans="1:10" s="4" customFormat="1" ht="15" hidden="1">
      <c r="A195" s="15"/>
      <c r="B195" s="56"/>
      <c r="C195" s="56"/>
      <c r="D195" s="56"/>
      <c r="E195" s="56"/>
      <c r="F195" s="20"/>
      <c r="G195" s="21"/>
      <c r="H195" s="103"/>
      <c r="I195" s="109"/>
      <c r="J195" s="110" t="e">
        <f t="shared" si="8"/>
        <v>#DIV/0!</v>
      </c>
    </row>
    <row r="196" spans="1:10" s="4" customFormat="1" ht="15" hidden="1">
      <c r="A196" s="15"/>
      <c r="B196" s="56"/>
      <c r="C196" s="56"/>
      <c r="D196" s="56"/>
      <c r="E196" s="56"/>
      <c r="F196" s="20"/>
      <c r="G196" s="21"/>
      <c r="H196" s="103"/>
      <c r="I196" s="109"/>
      <c r="J196" s="110" t="e">
        <f t="shared" si="8"/>
        <v>#DIV/0!</v>
      </c>
    </row>
    <row r="197" spans="1:10" s="4" customFormat="1" ht="15" hidden="1">
      <c r="A197" s="15"/>
      <c r="B197" s="56"/>
      <c r="C197" s="56"/>
      <c r="D197" s="56"/>
      <c r="E197" s="56"/>
      <c r="F197" s="20"/>
      <c r="G197" s="21"/>
      <c r="H197" s="103"/>
      <c r="I197" s="109"/>
      <c r="J197" s="110" t="e">
        <f t="shared" si="8"/>
        <v>#DIV/0!</v>
      </c>
    </row>
    <row r="198" spans="1:10" s="4" customFormat="1" ht="15" hidden="1">
      <c r="A198" s="15"/>
      <c r="B198" s="56"/>
      <c r="C198" s="56"/>
      <c r="D198" s="56"/>
      <c r="E198" s="56"/>
      <c r="F198" s="20"/>
      <c r="G198" s="21"/>
      <c r="H198" s="103"/>
      <c r="I198" s="109"/>
      <c r="J198" s="110" t="e">
        <f t="shared" si="8"/>
        <v>#DIV/0!</v>
      </c>
    </row>
    <row r="199" spans="1:10" s="4" customFormat="1" ht="15" hidden="1">
      <c r="A199" s="15"/>
      <c r="B199" s="56"/>
      <c r="C199" s="56"/>
      <c r="D199" s="56"/>
      <c r="E199" s="56"/>
      <c r="F199" s="20"/>
      <c r="G199" s="21"/>
      <c r="H199" s="103"/>
      <c r="I199" s="109"/>
      <c r="J199" s="110" t="e">
        <f t="shared" si="8"/>
        <v>#DIV/0!</v>
      </c>
    </row>
    <row r="200" spans="1:10" s="4" customFormat="1" ht="16.5" thickBot="1">
      <c r="A200" s="36" t="s">
        <v>19</v>
      </c>
      <c r="B200" s="64"/>
      <c r="C200" s="64"/>
      <c r="D200" s="64"/>
      <c r="E200" s="64"/>
      <c r="F200" s="90">
        <f>F191+F171+F146+F101+F91+F25+F97</f>
        <v>4732.6</v>
      </c>
      <c r="G200" s="90" t="e">
        <f>G191+G171+G146+G101+G91+G25+G97</f>
        <v>#REF!</v>
      </c>
      <c r="H200" s="90" t="e">
        <f>H191+H171+H146+H101+H91+H25+H97</f>
        <v>#REF!</v>
      </c>
      <c r="I200" s="90">
        <f>I191+I171+I146+I101+I91+I25+I97</f>
        <v>4473.400000000001</v>
      </c>
      <c r="J200" s="111">
        <f t="shared" si="8"/>
        <v>94.52309512741411</v>
      </c>
    </row>
    <row r="201" spans="1:6" ht="15">
      <c r="A201" s="1"/>
      <c r="B201" s="2"/>
      <c r="C201" s="2"/>
      <c r="D201" s="2"/>
      <c r="E201" s="2"/>
      <c r="F201" s="13"/>
    </row>
    <row r="202" spans="1:5" ht="12.75">
      <c r="A202" s="1"/>
      <c r="B202" s="2"/>
      <c r="C202" s="2"/>
      <c r="D202" s="2"/>
      <c r="E202" s="2"/>
    </row>
    <row r="203" spans="1:5" ht="12.75">
      <c r="A203" s="1"/>
      <c r="B203" s="2"/>
      <c r="C203" s="2"/>
      <c r="D203" s="2"/>
      <c r="E203" s="2"/>
    </row>
    <row r="204" spans="1:5" ht="12.75">
      <c r="A204" s="1"/>
      <c r="B204" s="2"/>
      <c r="C204" s="2"/>
      <c r="D204" s="2"/>
      <c r="E204" s="2"/>
    </row>
    <row r="205" spans="1:5" ht="12.75">
      <c r="A205" s="1"/>
      <c r="B205" s="2"/>
      <c r="C205" s="2"/>
      <c r="D205" s="2"/>
      <c r="E205" s="2"/>
    </row>
    <row r="206" spans="1:5" ht="12.75">
      <c r="A206" s="1"/>
      <c r="B206" s="2"/>
      <c r="C206" s="2"/>
      <c r="D206" s="2"/>
      <c r="E206" s="2"/>
    </row>
    <row r="207" spans="1:5" ht="12.75">
      <c r="A207" s="1"/>
      <c r="B207" s="2"/>
      <c r="C207" s="2"/>
      <c r="D207" s="2"/>
      <c r="E207" s="2"/>
    </row>
    <row r="208" spans="1:5" ht="12.75">
      <c r="A208" s="1"/>
      <c r="B208" s="2"/>
      <c r="C208" s="2"/>
      <c r="D208" s="2"/>
      <c r="E208" s="2"/>
    </row>
    <row r="209" spans="1:5" ht="12.75">
      <c r="A209" s="1"/>
      <c r="B209" s="2"/>
      <c r="C209" s="2"/>
      <c r="D209" s="2"/>
      <c r="E209" s="2"/>
    </row>
    <row r="210" spans="1:5" ht="12.75">
      <c r="A210" s="1"/>
      <c r="B210" s="2"/>
      <c r="C210" s="2"/>
      <c r="D210" s="2"/>
      <c r="E210" s="2"/>
    </row>
    <row r="211" spans="1:5" ht="12.75">
      <c r="A211" s="1"/>
      <c r="B211" s="2"/>
      <c r="C211" s="2"/>
      <c r="D211" s="2"/>
      <c r="E211" s="2"/>
    </row>
    <row r="212" spans="1:5" ht="12.75">
      <c r="A212" s="1"/>
      <c r="B212" s="2"/>
      <c r="C212" s="2"/>
      <c r="D212" s="2"/>
      <c r="E212" s="2"/>
    </row>
    <row r="213" spans="1:5" ht="12.75">
      <c r="A213" s="1"/>
      <c r="B213" s="2"/>
      <c r="C213" s="2"/>
      <c r="D213" s="2"/>
      <c r="E213" s="2"/>
    </row>
    <row r="214" spans="1:5" ht="12.75">
      <c r="A214" s="1"/>
      <c r="B214" s="2"/>
      <c r="C214" s="2"/>
      <c r="D214" s="2"/>
      <c r="E214" s="2"/>
    </row>
    <row r="215" spans="1:5" ht="12.75">
      <c r="A215" s="1"/>
      <c r="B215" s="2"/>
      <c r="C215" s="2"/>
      <c r="D215" s="2"/>
      <c r="E215" s="2"/>
    </row>
    <row r="216" spans="1:5" ht="12.75">
      <c r="A216" s="1"/>
      <c r="B216" s="2"/>
      <c r="C216" s="2"/>
      <c r="D216" s="2"/>
      <c r="E216" s="2"/>
    </row>
    <row r="217" spans="1:5" ht="12.75">
      <c r="A217" s="1"/>
      <c r="B217" s="2"/>
      <c r="C217" s="2"/>
      <c r="D217" s="2"/>
      <c r="E217" s="2"/>
    </row>
    <row r="218" spans="1:5" ht="12.75">
      <c r="A218" s="1"/>
      <c r="B218" s="2"/>
      <c r="C218" s="2"/>
      <c r="D218" s="2"/>
      <c r="E218" s="2"/>
    </row>
    <row r="219" spans="1:5" ht="12.75">
      <c r="A219" s="1"/>
      <c r="B219" s="2"/>
      <c r="C219" s="2"/>
      <c r="D219" s="2"/>
      <c r="E219" s="2"/>
    </row>
    <row r="220" spans="1:5" ht="12.75">
      <c r="A220" s="1"/>
      <c r="B220" s="2"/>
      <c r="C220" s="2"/>
      <c r="D220" s="2"/>
      <c r="E220" s="2"/>
    </row>
    <row r="221" spans="1:5" ht="12.75">
      <c r="A221" s="1"/>
      <c r="B221" s="2"/>
      <c r="C221" s="2"/>
      <c r="D221" s="2"/>
      <c r="E221" s="2"/>
    </row>
    <row r="222" spans="1:5" ht="12.75">
      <c r="A222" s="1"/>
      <c r="B222" s="2"/>
      <c r="C222" s="2"/>
      <c r="D222" s="2"/>
      <c r="E222" s="2"/>
    </row>
    <row r="223" spans="1:5" ht="12.75">
      <c r="A223" s="1"/>
      <c r="B223" s="2"/>
      <c r="C223" s="2"/>
      <c r="D223" s="2"/>
      <c r="E223" s="2"/>
    </row>
    <row r="224" spans="1:5" ht="12.75">
      <c r="A224" s="1"/>
      <c r="B224" s="2"/>
      <c r="C224" s="2"/>
      <c r="D224" s="2"/>
      <c r="E224" s="2"/>
    </row>
    <row r="225" spans="1:5" ht="12.75">
      <c r="A225" s="1"/>
      <c r="B225" s="2"/>
      <c r="C225" s="2"/>
      <c r="D225" s="2"/>
      <c r="E225" s="2"/>
    </row>
    <row r="226" spans="1:5" ht="12.75">
      <c r="A226" s="1"/>
      <c r="B226" s="2"/>
      <c r="C226" s="2"/>
      <c r="D226" s="2"/>
      <c r="E226" s="2"/>
    </row>
    <row r="227" spans="1:5" ht="12.75">
      <c r="A227" s="1"/>
      <c r="B227" s="2"/>
      <c r="C227" s="2"/>
      <c r="D227" s="2"/>
      <c r="E227" s="2"/>
    </row>
    <row r="228" spans="1:5" ht="12.75">
      <c r="A228" s="1"/>
      <c r="B228" s="2"/>
      <c r="C228" s="2"/>
      <c r="D228" s="2"/>
      <c r="E228" s="2"/>
    </row>
    <row r="229" spans="1:5" ht="12.75">
      <c r="A229" s="1"/>
      <c r="B229" s="2"/>
      <c r="C229" s="2"/>
      <c r="D229" s="2"/>
      <c r="E229" s="2"/>
    </row>
    <row r="230" spans="1:5" ht="12.75">
      <c r="A230" s="1"/>
      <c r="B230" s="2"/>
      <c r="C230" s="2"/>
      <c r="D230" s="2"/>
      <c r="E230" s="2"/>
    </row>
    <row r="231" spans="1:5" ht="12.75">
      <c r="A231" s="1"/>
      <c r="B231" s="2"/>
      <c r="C231" s="2"/>
      <c r="D231" s="2"/>
      <c r="E231" s="2"/>
    </row>
    <row r="232" spans="1:5" ht="12.75">
      <c r="A232" s="1"/>
      <c r="B232" s="2"/>
      <c r="C232" s="2"/>
      <c r="D232" s="2"/>
      <c r="E232" s="2"/>
    </row>
    <row r="233" spans="1:5" ht="12.75">
      <c r="A233" s="1"/>
      <c r="B233" s="2"/>
      <c r="C233" s="2"/>
      <c r="D233" s="2"/>
      <c r="E233" s="2"/>
    </row>
    <row r="234" spans="1:5" ht="12.75">
      <c r="A234" s="1"/>
      <c r="B234" s="2"/>
      <c r="C234" s="2"/>
      <c r="D234" s="2"/>
      <c r="E234" s="2"/>
    </row>
    <row r="235" spans="1:5" ht="12.75">
      <c r="A235" s="1"/>
      <c r="B235" s="2"/>
      <c r="C235" s="2"/>
      <c r="D235" s="2"/>
      <c r="E235" s="2"/>
    </row>
    <row r="236" spans="1:5" ht="12.75">
      <c r="A236" s="1"/>
      <c r="B236" s="2"/>
      <c r="C236" s="2"/>
      <c r="D236" s="2"/>
      <c r="E236" s="2"/>
    </row>
    <row r="237" spans="1:5" ht="12.75">
      <c r="A237" s="1"/>
      <c r="B237" s="2"/>
      <c r="C237" s="2"/>
      <c r="D237" s="2"/>
      <c r="E237" s="2"/>
    </row>
    <row r="238" spans="1:5" ht="12.75">
      <c r="A238" s="1"/>
      <c r="B238" s="2"/>
      <c r="C238" s="2"/>
      <c r="D238" s="2"/>
      <c r="E238" s="2"/>
    </row>
    <row r="239" spans="1:5" ht="12.75">
      <c r="A239" s="1"/>
      <c r="B239" s="2"/>
      <c r="C239" s="2"/>
      <c r="D239" s="2"/>
      <c r="E239" s="2"/>
    </row>
    <row r="240" spans="1:5" ht="12.75">
      <c r="A240" s="1"/>
      <c r="B240" s="2"/>
      <c r="C240" s="2"/>
      <c r="D240" s="2"/>
      <c r="E240" s="2"/>
    </row>
    <row r="241" spans="1:5" ht="12.75">
      <c r="A241" s="1"/>
      <c r="B241" s="2"/>
      <c r="C241" s="2"/>
      <c r="D241" s="2"/>
      <c r="E241" s="2"/>
    </row>
    <row r="242" spans="1:5" ht="12.75">
      <c r="A242" s="1"/>
      <c r="B242" s="2"/>
      <c r="C242" s="2"/>
      <c r="D242" s="2"/>
      <c r="E242" s="2"/>
    </row>
    <row r="243" spans="1:5" ht="12.75">
      <c r="A243" s="1"/>
      <c r="B243" s="2"/>
      <c r="C243" s="2"/>
      <c r="D243" s="2"/>
      <c r="E243" s="2"/>
    </row>
    <row r="244" spans="1:5" ht="12.75">
      <c r="A244" s="1"/>
      <c r="B244" s="2"/>
      <c r="C244" s="2"/>
      <c r="D244" s="2"/>
      <c r="E244" s="2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2"/>
      <c r="C301" s="2"/>
      <c r="D301" s="2"/>
      <c r="E301" s="2"/>
    </row>
    <row r="302" spans="1:5" ht="12.75">
      <c r="A302" s="1"/>
      <c r="B302" s="2"/>
      <c r="C302" s="2"/>
      <c r="D302" s="2"/>
      <c r="E302" s="2"/>
    </row>
    <row r="303" spans="1:5" ht="12.75">
      <c r="A303" s="1"/>
      <c r="B303" s="2"/>
      <c r="C303" s="2"/>
      <c r="D303" s="2"/>
      <c r="E303" s="2"/>
    </row>
    <row r="304" spans="1:5" ht="12.75">
      <c r="A304" s="1"/>
      <c r="B304" s="2"/>
      <c r="C304" s="2"/>
      <c r="D304" s="2"/>
      <c r="E304" s="2"/>
    </row>
    <row r="305" spans="1:5" ht="12.75">
      <c r="A305" s="1"/>
      <c r="B305" s="2"/>
      <c r="C305" s="2"/>
      <c r="D305" s="2"/>
      <c r="E305" s="2"/>
    </row>
    <row r="306" spans="1:5" ht="12.75">
      <c r="A306" s="1"/>
      <c r="B306" s="2"/>
      <c r="C306" s="2"/>
      <c r="D306" s="2"/>
      <c r="E306" s="2"/>
    </row>
    <row r="307" spans="1:5" ht="12.75">
      <c r="A307" s="1"/>
      <c r="B307" s="2"/>
      <c r="C307" s="2"/>
      <c r="D307" s="2"/>
      <c r="E307" s="2"/>
    </row>
    <row r="308" spans="1:5" ht="12.75">
      <c r="A308" s="1"/>
      <c r="B308" s="2"/>
      <c r="C308" s="2"/>
      <c r="D308" s="2"/>
      <c r="E308" s="2"/>
    </row>
    <row r="309" spans="1:5" ht="12.75">
      <c r="A309" s="1"/>
      <c r="B309" s="2"/>
      <c r="C309" s="2"/>
      <c r="D309" s="2"/>
      <c r="E309" s="2"/>
    </row>
    <row r="310" spans="1:5" ht="12.75">
      <c r="A310" s="1"/>
      <c r="B310" s="2"/>
      <c r="C310" s="2"/>
      <c r="D310" s="2"/>
      <c r="E310" s="2"/>
    </row>
    <row r="311" spans="1:5" ht="12.75">
      <c r="A311" s="1"/>
      <c r="B311" s="2"/>
      <c r="C311" s="2"/>
      <c r="D311" s="2"/>
      <c r="E311" s="2"/>
    </row>
    <row r="312" spans="1:5" ht="12.75">
      <c r="A312" s="1"/>
      <c r="B312" s="2"/>
      <c r="C312" s="2"/>
      <c r="D312" s="2"/>
      <c r="E312" s="2"/>
    </row>
    <row r="313" spans="1:5" ht="12.75">
      <c r="A313" s="1"/>
      <c r="B313" s="2"/>
      <c r="C313" s="2"/>
      <c r="D313" s="2"/>
      <c r="E313" s="2"/>
    </row>
    <row r="314" spans="1:5" ht="12.75">
      <c r="A314" s="1"/>
      <c r="B314" s="2"/>
      <c r="C314" s="2"/>
      <c r="D314" s="2"/>
      <c r="E314" s="2"/>
    </row>
    <row r="315" spans="1:5" ht="12.75">
      <c r="A315" s="1"/>
      <c r="B315" s="2"/>
      <c r="C315" s="2"/>
      <c r="D315" s="2"/>
      <c r="E315" s="2"/>
    </row>
    <row r="316" spans="1:5" ht="12.75">
      <c r="A316" s="1"/>
      <c r="B316" s="2"/>
      <c r="C316" s="2"/>
      <c r="D316" s="2"/>
      <c r="E316" s="2"/>
    </row>
    <row r="317" spans="1:5" ht="12.75">
      <c r="A317" s="1"/>
      <c r="B317" s="2"/>
      <c r="C317" s="2"/>
      <c r="D317" s="2"/>
      <c r="E317" s="2"/>
    </row>
    <row r="318" spans="1:5" ht="12.75">
      <c r="A318" s="1"/>
      <c r="B318" s="2"/>
      <c r="C318" s="2"/>
      <c r="D318" s="2"/>
      <c r="E318" s="2"/>
    </row>
    <row r="319" spans="1:5" ht="12.75">
      <c r="A319" s="1"/>
      <c r="B319" s="2"/>
      <c r="C319" s="2"/>
      <c r="D319" s="2"/>
      <c r="E319" s="2"/>
    </row>
    <row r="320" spans="1:5" ht="12.75">
      <c r="A320" s="1"/>
      <c r="B320" s="2"/>
      <c r="C320" s="2"/>
      <c r="D320" s="2"/>
      <c r="E320" s="2"/>
    </row>
    <row r="321" spans="1:5" ht="12.75">
      <c r="A321" s="1"/>
      <c r="B321" s="2"/>
      <c r="C321" s="2"/>
      <c r="D321" s="2"/>
      <c r="E321" s="2"/>
    </row>
    <row r="322" spans="1:5" ht="12.75">
      <c r="A322" s="1"/>
      <c r="B322" s="2"/>
      <c r="C322" s="2"/>
      <c r="D322" s="2"/>
      <c r="E322" s="2"/>
    </row>
    <row r="323" spans="1:5" ht="12.75">
      <c r="A323" s="1"/>
      <c r="B323" s="2"/>
      <c r="C323" s="2"/>
      <c r="D323" s="2"/>
      <c r="E323" s="2"/>
    </row>
    <row r="324" spans="1:5" ht="12.75">
      <c r="A324" s="1"/>
      <c r="B324" s="2"/>
      <c r="C324" s="2"/>
      <c r="D324" s="2"/>
      <c r="E324" s="2"/>
    </row>
    <row r="325" spans="1:5" ht="12.75">
      <c r="A325" s="1"/>
      <c r="B325" s="2"/>
      <c r="C325" s="2"/>
      <c r="D325" s="2"/>
      <c r="E325" s="2"/>
    </row>
    <row r="326" spans="1:5" ht="12.75">
      <c r="A326" s="1"/>
      <c r="B326" s="2"/>
      <c r="C326" s="2"/>
      <c r="D326" s="2"/>
      <c r="E326" s="2"/>
    </row>
    <row r="327" spans="1:5" ht="12.75">
      <c r="A327" s="1"/>
      <c r="B327" s="2"/>
      <c r="C327" s="2"/>
      <c r="D327" s="2"/>
      <c r="E327" s="2"/>
    </row>
    <row r="328" spans="1:5" ht="12.75">
      <c r="A328" s="1"/>
      <c r="B328" s="2"/>
      <c r="C328" s="2"/>
      <c r="D328" s="2"/>
      <c r="E328" s="2"/>
    </row>
    <row r="329" spans="1:5" ht="12.75">
      <c r="A329" s="1"/>
      <c r="B329" s="2"/>
      <c r="C329" s="2"/>
      <c r="D329" s="2"/>
      <c r="E329" s="2"/>
    </row>
    <row r="330" spans="1:5" ht="12.75">
      <c r="A330" s="1"/>
      <c r="B330" s="2"/>
      <c r="C330" s="2"/>
      <c r="D330" s="2"/>
      <c r="E330" s="2"/>
    </row>
    <row r="331" spans="1:5" ht="12.75">
      <c r="A331" s="1"/>
      <c r="B331" s="2"/>
      <c r="C331" s="2"/>
      <c r="D331" s="2"/>
      <c r="E331" s="2"/>
    </row>
    <row r="332" spans="1:5" ht="12.75">
      <c r="A332" s="1"/>
      <c r="B332" s="2"/>
      <c r="C332" s="2"/>
      <c r="D332" s="2"/>
      <c r="E332" s="2"/>
    </row>
    <row r="333" spans="1:5" ht="12.75">
      <c r="A333" s="1"/>
      <c r="B333" s="2"/>
      <c r="C333" s="2"/>
      <c r="D333" s="2"/>
      <c r="E333" s="2"/>
    </row>
    <row r="334" spans="1:5" ht="12.75">
      <c r="A334" s="1"/>
      <c r="B334" s="2"/>
      <c r="C334" s="2"/>
      <c r="D334" s="2"/>
      <c r="E334" s="2"/>
    </row>
    <row r="335" spans="1:5" ht="12.75">
      <c r="A335" s="1"/>
      <c r="B335" s="2"/>
      <c r="C335" s="2"/>
      <c r="D335" s="2"/>
      <c r="E335" s="2"/>
    </row>
    <row r="336" spans="1:5" ht="12.75">
      <c r="A336" s="1"/>
      <c r="B336" s="2"/>
      <c r="C336" s="2"/>
      <c r="D336" s="2"/>
      <c r="E336" s="2"/>
    </row>
    <row r="337" spans="1:5" ht="12.75">
      <c r="A337" s="1"/>
      <c r="B337" s="2"/>
      <c r="C337" s="2"/>
      <c r="D337" s="2"/>
      <c r="E337" s="2"/>
    </row>
    <row r="338" spans="1:5" ht="12.75">
      <c r="A338" s="1"/>
      <c r="B338" s="2"/>
      <c r="C338" s="2"/>
      <c r="D338" s="2"/>
      <c r="E338" s="2"/>
    </row>
    <row r="339" spans="1:5" ht="12.75">
      <c r="A339" s="1"/>
      <c r="B339" s="2"/>
      <c r="C339" s="2"/>
      <c r="D339" s="2"/>
      <c r="E339" s="2"/>
    </row>
    <row r="340" spans="1:5" ht="12.75">
      <c r="A340" s="1"/>
      <c r="B340" s="2"/>
      <c r="C340" s="2"/>
      <c r="D340" s="2"/>
      <c r="E340" s="2"/>
    </row>
    <row r="341" spans="1:5" ht="12.75">
      <c r="A341" s="1"/>
      <c r="B341" s="2"/>
      <c r="C341" s="2"/>
      <c r="D341" s="2"/>
      <c r="E341" s="2"/>
    </row>
    <row r="342" spans="1:5" ht="12.75">
      <c r="A342" s="1"/>
      <c r="B342" s="2"/>
      <c r="C342" s="2"/>
      <c r="D342" s="2"/>
      <c r="E342" s="2"/>
    </row>
    <row r="343" spans="1:5" ht="12.75">
      <c r="A343" s="1"/>
      <c r="B343" s="2"/>
      <c r="C343" s="2"/>
      <c r="D343" s="2"/>
      <c r="E343" s="2"/>
    </row>
    <row r="344" spans="1:5" ht="12.75">
      <c r="A344" s="1"/>
      <c r="B344" s="2"/>
      <c r="C344" s="2"/>
      <c r="D344" s="2"/>
      <c r="E344" s="2"/>
    </row>
    <row r="345" spans="1:5" ht="12.75">
      <c r="A345" s="1"/>
      <c r="B345" s="2"/>
      <c r="C345" s="2"/>
      <c r="D345" s="2"/>
      <c r="E345" s="2"/>
    </row>
    <row r="346" spans="1:5" ht="12.75">
      <c r="A346" s="1"/>
      <c r="B346" s="2"/>
      <c r="C346" s="2"/>
      <c r="D346" s="2"/>
      <c r="E346" s="2"/>
    </row>
    <row r="347" spans="1:5" ht="12.75">
      <c r="A347" s="1"/>
      <c r="B347" s="2"/>
      <c r="C347" s="2"/>
      <c r="D347" s="2"/>
      <c r="E347" s="2"/>
    </row>
    <row r="348" spans="1:5" ht="12.75">
      <c r="A348" s="1"/>
      <c r="B348" s="2"/>
      <c r="C348" s="2"/>
      <c r="D348" s="2"/>
      <c r="E348" s="2"/>
    </row>
    <row r="349" spans="1:5" ht="12.75">
      <c r="A349" s="1"/>
      <c r="B349" s="2"/>
      <c r="C349" s="2"/>
      <c r="D349" s="2"/>
      <c r="E349" s="2"/>
    </row>
    <row r="350" spans="1:5" ht="12.75">
      <c r="A350" s="1"/>
      <c r="B350" s="2"/>
      <c r="C350" s="2"/>
      <c r="D350" s="2"/>
      <c r="E350" s="2"/>
    </row>
    <row r="351" spans="1:5" ht="12.75">
      <c r="A351" s="1"/>
      <c r="B351" s="2"/>
      <c r="C351" s="2"/>
      <c r="D351" s="2"/>
      <c r="E351" s="2"/>
    </row>
    <row r="352" spans="1:5" ht="12.75">
      <c r="A352" s="1"/>
      <c r="B352" s="2"/>
      <c r="C352" s="2"/>
      <c r="D352" s="2"/>
      <c r="E352" s="2"/>
    </row>
    <row r="353" spans="1:5" ht="12.75">
      <c r="A353" s="1"/>
      <c r="B353" s="2"/>
      <c r="C353" s="2"/>
      <c r="D353" s="2"/>
      <c r="E353" s="2"/>
    </row>
    <row r="354" spans="1:5" ht="12.75">
      <c r="A354" s="1"/>
      <c r="B354" s="2"/>
      <c r="C354" s="2"/>
      <c r="D354" s="2"/>
      <c r="E354" s="2"/>
    </row>
    <row r="355" spans="1:5" ht="12.75">
      <c r="A355" s="1"/>
      <c r="B355" s="2"/>
      <c r="C355" s="2"/>
      <c r="D355" s="2"/>
      <c r="E355" s="2"/>
    </row>
    <row r="356" spans="1:5" ht="12.75">
      <c r="A356" s="1"/>
      <c r="B356" s="2"/>
      <c r="C356" s="2"/>
      <c r="D356" s="2"/>
      <c r="E356" s="2"/>
    </row>
    <row r="357" spans="1:5" ht="12.75">
      <c r="A357" s="1"/>
      <c r="B357" s="2"/>
      <c r="C357" s="2"/>
      <c r="D357" s="2"/>
      <c r="E357" s="2"/>
    </row>
    <row r="358" spans="1:5" ht="12.75">
      <c r="A358" s="1"/>
      <c r="B358" s="2"/>
      <c r="C358" s="2"/>
      <c r="D358" s="2"/>
      <c r="E358" s="2"/>
    </row>
    <row r="359" spans="1:5" ht="12.75">
      <c r="A359" s="1"/>
      <c r="B359" s="2"/>
      <c r="C359" s="2"/>
      <c r="D359" s="2"/>
      <c r="E359" s="2"/>
    </row>
    <row r="360" spans="1:5" ht="12.75">
      <c r="A360" s="1"/>
      <c r="B360" s="2"/>
      <c r="C360" s="2"/>
      <c r="D360" s="2"/>
      <c r="E360" s="2"/>
    </row>
    <row r="361" spans="1:5" ht="12.75">
      <c r="A361" s="1"/>
      <c r="B361" s="2"/>
      <c r="C361" s="2"/>
      <c r="D361" s="2"/>
      <c r="E361" s="2"/>
    </row>
    <row r="362" spans="1:5" ht="12.75">
      <c r="A362" s="1"/>
      <c r="B362" s="2"/>
      <c r="C362" s="2"/>
      <c r="D362" s="2"/>
      <c r="E362" s="2"/>
    </row>
    <row r="363" spans="1:5" ht="12.75">
      <c r="A363" s="1"/>
      <c r="B363" s="2"/>
      <c r="C363" s="2"/>
      <c r="D363" s="2"/>
      <c r="E363" s="2"/>
    </row>
    <row r="364" spans="1:5" ht="12.75">
      <c r="A364" s="1"/>
      <c r="B364" s="2"/>
      <c r="C364" s="2"/>
      <c r="D364" s="2"/>
      <c r="E364" s="2"/>
    </row>
    <row r="365" spans="1:5" ht="12.75">
      <c r="A365" s="1"/>
      <c r="B365" s="2"/>
      <c r="C365" s="2"/>
      <c r="D365" s="2"/>
      <c r="E365" s="2"/>
    </row>
    <row r="366" spans="1:5" ht="12.75">
      <c r="A366" s="1"/>
      <c r="B366" s="2"/>
      <c r="C366" s="2"/>
      <c r="D366" s="2"/>
      <c r="E366" s="2"/>
    </row>
    <row r="367" spans="1:5" ht="12.75">
      <c r="A367" s="1"/>
      <c r="B367" s="2"/>
      <c r="C367" s="2"/>
      <c r="D367" s="2"/>
      <c r="E367" s="2"/>
    </row>
    <row r="368" spans="1:5" ht="12.75">
      <c r="A368" s="1"/>
      <c r="B368" s="2"/>
      <c r="C368" s="2"/>
      <c r="D368" s="2"/>
      <c r="E368" s="2"/>
    </row>
    <row r="369" spans="1:5" ht="12.75">
      <c r="A369" s="1"/>
      <c r="B369" s="2"/>
      <c r="C369" s="2"/>
      <c r="D369" s="2"/>
      <c r="E369" s="2"/>
    </row>
    <row r="370" spans="1:5" ht="12.75">
      <c r="A370" s="1"/>
      <c r="B370" s="2"/>
      <c r="C370" s="2"/>
      <c r="D370" s="2"/>
      <c r="E370" s="2"/>
    </row>
    <row r="371" spans="1:5" ht="12.75">
      <c r="A371" s="1"/>
      <c r="B371" s="2"/>
      <c r="C371" s="2"/>
      <c r="D371" s="2"/>
      <c r="E371" s="2"/>
    </row>
    <row r="372" spans="1:5" ht="12.75">
      <c r="A372" s="1"/>
      <c r="B372" s="2"/>
      <c r="C372" s="2"/>
      <c r="D372" s="2"/>
      <c r="E372" s="2"/>
    </row>
    <row r="373" spans="1:5" ht="12.75">
      <c r="A373" s="1"/>
      <c r="B373" s="2"/>
      <c r="C373" s="2"/>
      <c r="D373" s="2"/>
      <c r="E373" s="2"/>
    </row>
    <row r="374" spans="1:5" ht="12.75">
      <c r="A374" s="1"/>
      <c r="B374" s="2"/>
      <c r="C374" s="2"/>
      <c r="D374" s="2"/>
      <c r="E374" s="2"/>
    </row>
    <row r="375" spans="1:5" ht="12.75">
      <c r="A375" s="1"/>
      <c r="B375" s="2"/>
      <c r="C375" s="2"/>
      <c r="D375" s="2"/>
      <c r="E375" s="2"/>
    </row>
    <row r="376" spans="1:5" ht="12.75">
      <c r="A376" s="1"/>
      <c r="B376" s="2"/>
      <c r="C376" s="2"/>
      <c r="D376" s="2"/>
      <c r="E376" s="2"/>
    </row>
    <row r="377" spans="1:5" ht="12.75">
      <c r="A377" s="1"/>
      <c r="B377" s="2"/>
      <c r="C377" s="2"/>
      <c r="D377" s="2"/>
      <c r="E377" s="2"/>
    </row>
    <row r="378" spans="1:5" ht="12.75">
      <c r="A378" s="1"/>
      <c r="B378" s="2"/>
      <c r="C378" s="2"/>
      <c r="D378" s="2"/>
      <c r="E378" s="2"/>
    </row>
    <row r="379" spans="1:5" ht="12.75">
      <c r="A379" s="1"/>
      <c r="B379" s="2"/>
      <c r="C379" s="2"/>
      <c r="D379" s="2"/>
      <c r="E379" s="2"/>
    </row>
    <row r="380" spans="1:5" ht="12.75">
      <c r="A380" s="1"/>
      <c r="B380" s="2"/>
      <c r="C380" s="2"/>
      <c r="D380" s="2"/>
      <c r="E380" s="2"/>
    </row>
    <row r="381" spans="1:5" ht="12.75">
      <c r="A381" s="1"/>
      <c r="B381" s="2"/>
      <c r="C381" s="2"/>
      <c r="D381" s="2"/>
      <c r="E381" s="2"/>
    </row>
    <row r="382" spans="1:5" ht="12.75">
      <c r="A382" s="1"/>
      <c r="B382" s="2"/>
      <c r="C382" s="2"/>
      <c r="D382" s="2"/>
      <c r="E382" s="2"/>
    </row>
    <row r="383" spans="1:5" ht="12.75">
      <c r="A383" s="1"/>
      <c r="B383" s="2"/>
      <c r="C383" s="2"/>
      <c r="D383" s="2"/>
      <c r="E383" s="2"/>
    </row>
    <row r="384" spans="1:5" ht="12.75">
      <c r="A384" s="1"/>
      <c r="B384" s="2"/>
      <c r="C384" s="2"/>
      <c r="D384" s="2"/>
      <c r="E384" s="2"/>
    </row>
    <row r="385" spans="1:5" ht="12.75">
      <c r="A385" s="1"/>
      <c r="B385" s="2"/>
      <c r="C385" s="2"/>
      <c r="D385" s="2"/>
      <c r="E385" s="2"/>
    </row>
    <row r="386" spans="1:5" ht="12.75">
      <c r="A386" s="1"/>
      <c r="B386" s="2"/>
      <c r="C386" s="2"/>
      <c r="D386" s="2"/>
      <c r="E386" s="2"/>
    </row>
    <row r="387" spans="1:5" ht="12.75">
      <c r="A387" s="1"/>
      <c r="B387" s="2"/>
      <c r="C387" s="2"/>
      <c r="D387" s="2"/>
      <c r="E387" s="2"/>
    </row>
    <row r="388" spans="1:5" ht="12.75">
      <c r="A388" s="1"/>
      <c r="B388" s="2"/>
      <c r="C388" s="2"/>
      <c r="D388" s="2"/>
      <c r="E388" s="2"/>
    </row>
    <row r="389" spans="1:5" ht="12.75">
      <c r="A389" s="1"/>
      <c r="B389" s="2"/>
      <c r="C389" s="2"/>
      <c r="D389" s="2"/>
      <c r="E389" s="2"/>
    </row>
    <row r="390" spans="1:5" ht="12.75">
      <c r="A390" s="1"/>
      <c r="B390" s="2"/>
      <c r="C390" s="2"/>
      <c r="D390" s="2"/>
      <c r="E390" s="2"/>
    </row>
    <row r="391" spans="1:5" ht="12.75">
      <c r="A391" s="1"/>
      <c r="B391" s="2"/>
      <c r="C391" s="2"/>
      <c r="D391" s="2"/>
      <c r="E391" s="2"/>
    </row>
    <row r="392" spans="1:5" ht="12.75">
      <c r="A392" s="1"/>
      <c r="B392" s="2"/>
      <c r="C392" s="2"/>
      <c r="D392" s="2"/>
      <c r="E392" s="2"/>
    </row>
    <row r="393" spans="1:5" ht="12.75">
      <c r="A393" s="1"/>
      <c r="B393" s="2"/>
      <c r="C393" s="2"/>
      <c r="D393" s="2"/>
      <c r="E393" s="2"/>
    </row>
    <row r="394" spans="1:5" ht="12.75">
      <c r="A394" s="1"/>
      <c r="B394" s="2"/>
      <c r="C394" s="2"/>
      <c r="D394" s="2"/>
      <c r="E394" s="2"/>
    </row>
    <row r="395" spans="1:5" ht="12.75">
      <c r="A395" s="1"/>
      <c r="B395" s="2"/>
      <c r="C395" s="2"/>
      <c r="D395" s="2"/>
      <c r="E395" s="2"/>
    </row>
    <row r="396" spans="1:5" ht="12.75">
      <c r="A396" s="1"/>
      <c r="B396" s="2"/>
      <c r="C396" s="2"/>
      <c r="D396" s="2"/>
      <c r="E396" s="2"/>
    </row>
    <row r="397" spans="1:5" ht="12.75">
      <c r="A397" s="1"/>
      <c r="B397" s="2"/>
      <c r="C397" s="2"/>
      <c r="D397" s="2"/>
      <c r="E397" s="2"/>
    </row>
    <row r="398" spans="1:5" ht="12.75">
      <c r="A398" s="1"/>
      <c r="B398" s="2"/>
      <c r="C398" s="2"/>
      <c r="D398" s="2"/>
      <c r="E398" s="2"/>
    </row>
    <row r="399" spans="1:5" ht="12.75">
      <c r="A399" s="1"/>
      <c r="B399" s="2"/>
      <c r="C399" s="2"/>
      <c r="D399" s="2"/>
      <c r="E399" s="2"/>
    </row>
    <row r="400" spans="1:5" ht="12.75">
      <c r="A400" s="1"/>
      <c r="B400" s="2"/>
      <c r="C400" s="2"/>
      <c r="D400" s="2"/>
      <c r="E400" s="2"/>
    </row>
    <row r="401" spans="1:5" ht="12.75">
      <c r="A401" s="1"/>
      <c r="B401" s="2"/>
      <c r="C401" s="2"/>
      <c r="D401" s="2"/>
      <c r="E401" s="2"/>
    </row>
    <row r="402" spans="1:5" ht="12.75">
      <c r="A402" s="1"/>
      <c r="B402" s="2"/>
      <c r="C402" s="2"/>
      <c r="D402" s="2"/>
      <c r="E402" s="2"/>
    </row>
    <row r="403" spans="1:5" ht="12.75">
      <c r="A403" s="1"/>
      <c r="B403" s="2"/>
      <c r="C403" s="2"/>
      <c r="D403" s="2"/>
      <c r="E403" s="2"/>
    </row>
    <row r="404" spans="1:5" ht="12.75">
      <c r="A404" s="1"/>
      <c r="B404" s="2"/>
      <c r="C404" s="2"/>
      <c r="D404" s="2"/>
      <c r="E404" s="2"/>
    </row>
    <row r="405" spans="1:5" ht="12.75">
      <c r="A405" s="1"/>
      <c r="B405" s="2"/>
      <c r="C405" s="2"/>
      <c r="D405" s="2"/>
      <c r="E405" s="2"/>
    </row>
    <row r="406" spans="1:5" ht="12.75">
      <c r="A406" s="1"/>
      <c r="B406" s="2"/>
      <c r="C406" s="2"/>
      <c r="D406" s="2"/>
      <c r="E406" s="2"/>
    </row>
    <row r="407" spans="1:5" ht="12.75">
      <c r="A407" s="1"/>
      <c r="B407" s="2"/>
      <c r="C407" s="2"/>
      <c r="D407" s="2"/>
      <c r="E407" s="2"/>
    </row>
    <row r="408" spans="1:5" ht="12.75">
      <c r="A408" s="1"/>
      <c r="B408" s="2"/>
      <c r="C408" s="2"/>
      <c r="D408" s="2"/>
      <c r="E408" s="2"/>
    </row>
    <row r="409" spans="1:5" ht="12.75">
      <c r="A409" s="1"/>
      <c r="B409" s="2"/>
      <c r="C409" s="2"/>
      <c r="D409" s="2"/>
      <c r="E409" s="2"/>
    </row>
    <row r="410" spans="1:5" ht="12.75">
      <c r="A410" s="1"/>
      <c r="B410" s="2"/>
      <c r="C410" s="2"/>
      <c r="D410" s="2"/>
      <c r="E410" s="2"/>
    </row>
    <row r="411" spans="1:5" ht="12.75">
      <c r="A411" s="1"/>
      <c r="B411" s="2"/>
      <c r="C411" s="2"/>
      <c r="D411" s="2"/>
      <c r="E411" s="2"/>
    </row>
    <row r="412" spans="1:5" ht="12.75">
      <c r="A412" s="1"/>
      <c r="B412" s="2"/>
      <c r="C412" s="2"/>
      <c r="D412" s="2"/>
      <c r="E412" s="2"/>
    </row>
    <row r="413" spans="1:5" ht="12.75">
      <c r="A413" s="1"/>
      <c r="B413" s="2"/>
      <c r="C413" s="2"/>
      <c r="D413" s="2"/>
      <c r="E413" s="2"/>
    </row>
    <row r="414" spans="1:5" ht="12.75">
      <c r="A414" s="1"/>
      <c r="B414" s="2"/>
      <c r="C414" s="2"/>
      <c r="D414" s="2"/>
      <c r="E414" s="2"/>
    </row>
    <row r="415" spans="1:5" ht="12.75">
      <c r="A415" s="1"/>
      <c r="B415" s="2"/>
      <c r="C415" s="2"/>
      <c r="D415" s="2"/>
      <c r="E415" s="2"/>
    </row>
    <row r="416" spans="1:5" ht="12.75">
      <c r="A416" s="1"/>
      <c r="B416" s="2"/>
      <c r="C416" s="2"/>
      <c r="D416" s="2"/>
      <c r="E416" s="2"/>
    </row>
    <row r="417" spans="1:5" ht="12.75">
      <c r="A417" s="1"/>
      <c r="B417" s="2"/>
      <c r="C417" s="2"/>
      <c r="D417" s="2"/>
      <c r="E417" s="2"/>
    </row>
    <row r="418" spans="1:5" ht="12.75">
      <c r="A418" s="1"/>
      <c r="B418" s="2"/>
      <c r="C418" s="2"/>
      <c r="D418" s="2"/>
      <c r="E418" s="2"/>
    </row>
    <row r="419" spans="1:5" ht="12.75">
      <c r="A419" s="1"/>
      <c r="B419" s="2"/>
      <c r="C419" s="2"/>
      <c r="D419" s="2"/>
      <c r="E419" s="2"/>
    </row>
    <row r="420" spans="1:5" ht="12.75">
      <c r="A420" s="1"/>
      <c r="B420" s="2"/>
      <c r="C420" s="2"/>
      <c r="D420" s="2"/>
      <c r="E420" s="2"/>
    </row>
    <row r="421" spans="1:5" ht="12.75">
      <c r="A421" s="1"/>
      <c r="B421" s="2"/>
      <c r="C421" s="2"/>
      <c r="D421" s="2"/>
      <c r="E421" s="2"/>
    </row>
    <row r="422" spans="1:5" ht="12.75">
      <c r="A422" s="1"/>
      <c r="B422" s="2"/>
      <c r="C422" s="2"/>
      <c r="D422" s="2"/>
      <c r="E422" s="2"/>
    </row>
    <row r="423" spans="1:5" ht="12.75">
      <c r="A423" s="1"/>
      <c r="B423" s="2"/>
      <c r="C423" s="2"/>
      <c r="D423" s="2"/>
      <c r="E423" s="2"/>
    </row>
    <row r="424" spans="1:5" ht="12.75">
      <c r="A424" s="1"/>
      <c r="B424" s="2"/>
      <c r="C424" s="2"/>
      <c r="D424" s="2"/>
      <c r="E424" s="2"/>
    </row>
    <row r="425" spans="1:5" ht="12.75">
      <c r="A425" s="1"/>
      <c r="B425" s="2"/>
      <c r="C425" s="2"/>
      <c r="D425" s="2"/>
      <c r="E425" s="2"/>
    </row>
    <row r="426" spans="1:5" ht="12.75">
      <c r="A426" s="1"/>
      <c r="B426" s="2"/>
      <c r="C426" s="2"/>
      <c r="D426" s="2"/>
      <c r="E426" s="2"/>
    </row>
    <row r="427" spans="1:5" ht="12.75">
      <c r="A427" s="1"/>
      <c r="B427" s="2"/>
      <c r="C427" s="2"/>
      <c r="D427" s="2"/>
      <c r="E427" s="2"/>
    </row>
    <row r="428" spans="1:5" ht="12.75">
      <c r="A428" s="1"/>
      <c r="B428" s="2"/>
      <c r="C428" s="2"/>
      <c r="D428" s="2"/>
      <c r="E428" s="2"/>
    </row>
    <row r="429" spans="1:5" ht="12.75">
      <c r="A429" s="1"/>
      <c r="B429" s="2"/>
      <c r="C429" s="2"/>
      <c r="D429" s="2"/>
      <c r="E429" s="2"/>
    </row>
    <row r="430" spans="1:5" ht="12.75">
      <c r="A430" s="1"/>
      <c r="B430" s="2"/>
      <c r="C430" s="2"/>
      <c r="D430" s="2"/>
      <c r="E430" s="2"/>
    </row>
    <row r="431" spans="1:5" ht="12.75">
      <c r="A431" s="1"/>
      <c r="B431" s="2"/>
      <c r="C431" s="2"/>
      <c r="D431" s="2"/>
      <c r="E431" s="2"/>
    </row>
    <row r="432" spans="1:5" ht="12.75">
      <c r="A432" s="1"/>
      <c r="B432" s="2"/>
      <c r="C432" s="2"/>
      <c r="D432" s="2"/>
      <c r="E432" s="2"/>
    </row>
    <row r="433" spans="1:5" ht="12.75">
      <c r="A433" s="1"/>
      <c r="B433" s="2"/>
      <c r="C433" s="2"/>
      <c r="D433" s="2"/>
      <c r="E433" s="2"/>
    </row>
    <row r="434" spans="1:5" ht="12.75">
      <c r="A434" s="1"/>
      <c r="B434" s="2"/>
      <c r="C434" s="2"/>
      <c r="D434" s="2"/>
      <c r="E434" s="2"/>
    </row>
    <row r="435" spans="1:5" ht="12.75">
      <c r="A435" s="1"/>
      <c r="B435" s="2"/>
      <c r="C435" s="2"/>
      <c r="D435" s="2"/>
      <c r="E435" s="2"/>
    </row>
    <row r="436" spans="1:5" ht="12.75">
      <c r="A436" s="1"/>
      <c r="B436" s="2"/>
      <c r="C436" s="2"/>
      <c r="D436" s="2"/>
      <c r="E436" s="2"/>
    </row>
    <row r="437" spans="1:5" ht="12.75">
      <c r="A437" s="1"/>
      <c r="B437" s="2"/>
      <c r="C437" s="2"/>
      <c r="D437" s="2"/>
      <c r="E437" s="2"/>
    </row>
    <row r="438" spans="1:5" ht="12.75">
      <c r="A438" s="1"/>
      <c r="B438" s="2"/>
      <c r="C438" s="2"/>
      <c r="D438" s="2"/>
      <c r="E438" s="2"/>
    </row>
    <row r="439" spans="1:5" ht="12.75">
      <c r="A439" s="1"/>
      <c r="B439" s="2"/>
      <c r="C439" s="2"/>
      <c r="D439" s="2"/>
      <c r="E439" s="2"/>
    </row>
    <row r="440" spans="1:5" ht="12.75">
      <c r="A440" s="1"/>
      <c r="B440" s="2"/>
      <c r="C440" s="2"/>
      <c r="D440" s="2"/>
      <c r="E440" s="2"/>
    </row>
    <row r="441" spans="1:5" ht="12.75">
      <c r="A441" s="1"/>
      <c r="B441" s="2"/>
      <c r="C441" s="2"/>
      <c r="D441" s="2"/>
      <c r="E441" s="2"/>
    </row>
    <row r="442" spans="1:5" ht="12.75">
      <c r="A442" s="1"/>
      <c r="B442" s="2"/>
      <c r="C442" s="2"/>
      <c r="D442" s="2"/>
      <c r="E442" s="2"/>
    </row>
    <row r="443" spans="1:5" ht="12.75">
      <c r="A443" s="1"/>
      <c r="B443" s="2"/>
      <c r="C443" s="2"/>
      <c r="D443" s="2"/>
      <c r="E443" s="2"/>
    </row>
    <row r="444" spans="1:5" ht="12.75">
      <c r="A444" s="1"/>
      <c r="B444" s="2"/>
      <c r="C444" s="2"/>
      <c r="D444" s="2"/>
      <c r="E444" s="2"/>
    </row>
    <row r="445" spans="1:5" ht="12.75">
      <c r="A445" s="1"/>
      <c r="B445" s="2"/>
      <c r="C445" s="2"/>
      <c r="D445" s="2"/>
      <c r="E445" s="2"/>
    </row>
    <row r="446" spans="1:5" ht="12.75">
      <c r="A446" s="1"/>
      <c r="B446" s="2"/>
      <c r="C446" s="2"/>
      <c r="D446" s="2"/>
      <c r="E446" s="2"/>
    </row>
    <row r="447" spans="1:5" ht="12.75">
      <c r="A447" s="1"/>
      <c r="B447" s="2"/>
      <c r="C447" s="2"/>
      <c r="D447" s="2"/>
      <c r="E447" s="2"/>
    </row>
    <row r="448" spans="1:5" ht="12.75">
      <c r="A448" s="1"/>
      <c r="B448" s="2"/>
      <c r="C448" s="2"/>
      <c r="D448" s="2"/>
      <c r="E448" s="2"/>
    </row>
    <row r="449" spans="1:5" ht="12.75">
      <c r="A449" s="1"/>
      <c r="B449" s="2"/>
      <c r="C449" s="2"/>
      <c r="D449" s="2"/>
      <c r="E449" s="2"/>
    </row>
    <row r="450" spans="1:5" ht="12.75">
      <c r="A450" s="1"/>
      <c r="B450" s="2"/>
      <c r="C450" s="2"/>
      <c r="D450" s="2"/>
      <c r="E450" s="2"/>
    </row>
    <row r="451" spans="1:5" ht="12.75">
      <c r="A451" s="1"/>
      <c r="B451" s="2"/>
      <c r="C451" s="2"/>
      <c r="D451" s="2"/>
      <c r="E451" s="2"/>
    </row>
    <row r="452" spans="1:5" ht="12.75">
      <c r="A452" s="1"/>
      <c r="B452" s="2"/>
      <c r="C452" s="2"/>
      <c r="D452" s="2"/>
      <c r="E452" s="2"/>
    </row>
    <row r="453" spans="1:5" ht="12.75">
      <c r="A453" s="1"/>
      <c r="B453" s="2"/>
      <c r="C453" s="2"/>
      <c r="D453" s="2"/>
      <c r="E453" s="2"/>
    </row>
    <row r="454" spans="1:5" ht="12.75">
      <c r="A454" s="1"/>
      <c r="B454" s="2"/>
      <c r="C454" s="2"/>
      <c r="D454" s="2"/>
      <c r="E454" s="2"/>
    </row>
    <row r="455" spans="1:5" ht="12.75">
      <c r="A455" s="1"/>
      <c r="B455" s="2"/>
      <c r="C455" s="2"/>
      <c r="D455" s="2"/>
      <c r="E455" s="2"/>
    </row>
    <row r="456" spans="1:5" ht="12.75">
      <c r="A456" s="1"/>
      <c r="B456" s="2"/>
      <c r="C456" s="2"/>
      <c r="D456" s="2"/>
      <c r="E456" s="2"/>
    </row>
    <row r="457" spans="1:5" ht="12.75">
      <c r="A457" s="1"/>
      <c r="B457" s="2"/>
      <c r="C457" s="2"/>
      <c r="D457" s="2"/>
      <c r="E457" s="2"/>
    </row>
    <row r="458" spans="1:5" ht="12.75">
      <c r="A458" s="1"/>
      <c r="B458" s="2"/>
      <c r="C458" s="2"/>
      <c r="D458" s="2"/>
      <c r="E458" s="2"/>
    </row>
    <row r="459" spans="1:5" ht="12.75">
      <c r="A459" s="1"/>
      <c r="B459" s="2"/>
      <c r="C459" s="2"/>
      <c r="D459" s="2"/>
      <c r="E459" s="2"/>
    </row>
    <row r="460" spans="1:5" ht="12.75">
      <c r="A460" s="1"/>
      <c r="B460" s="2"/>
      <c r="C460" s="2"/>
      <c r="D460" s="2"/>
      <c r="E460" s="2"/>
    </row>
    <row r="461" spans="1:5" ht="12.75">
      <c r="A461" s="1"/>
      <c r="B461" s="2"/>
      <c r="C461" s="2"/>
      <c r="D461" s="2"/>
      <c r="E461" s="2"/>
    </row>
    <row r="462" spans="1:5" ht="12.75">
      <c r="A462" s="1"/>
      <c r="B462" s="2"/>
      <c r="C462" s="2"/>
      <c r="D462" s="2"/>
      <c r="E462" s="2"/>
    </row>
    <row r="463" spans="1:5" ht="12.75">
      <c r="A463" s="1"/>
      <c r="B463" s="2"/>
      <c r="C463" s="2"/>
      <c r="D463" s="2"/>
      <c r="E463" s="2"/>
    </row>
    <row r="464" spans="1:5" ht="12.75">
      <c r="A464" s="1"/>
      <c r="B464" s="2"/>
      <c r="C464" s="2"/>
      <c r="D464" s="2"/>
      <c r="E464" s="2"/>
    </row>
    <row r="465" spans="1:5" ht="12.75">
      <c r="A465" s="1"/>
      <c r="B465" s="2"/>
      <c r="C465" s="2"/>
      <c r="D465" s="2"/>
      <c r="E465" s="2"/>
    </row>
    <row r="466" spans="1:5" ht="12.75">
      <c r="A466" s="1"/>
      <c r="B466" s="2"/>
      <c r="C466" s="2"/>
      <c r="D466" s="2"/>
      <c r="E466" s="2"/>
    </row>
    <row r="467" spans="1:5" ht="12.75">
      <c r="A467" s="1"/>
      <c r="B467" s="2"/>
      <c r="C467" s="2"/>
      <c r="D467" s="2"/>
      <c r="E467" s="2"/>
    </row>
    <row r="468" spans="1:5" ht="12.75">
      <c r="A468" s="1"/>
      <c r="B468" s="2"/>
      <c r="C468" s="2"/>
      <c r="D468" s="2"/>
      <c r="E468" s="2"/>
    </row>
  </sheetData>
  <mergeCells count="14">
    <mergeCell ref="G22:G24"/>
    <mergeCell ref="A13:H13"/>
    <mergeCell ref="A14:H14"/>
    <mergeCell ref="A15:G15"/>
    <mergeCell ref="H22:H24"/>
    <mergeCell ref="A19:H19"/>
    <mergeCell ref="A18:H18"/>
    <mergeCell ref="E21:E24"/>
    <mergeCell ref="F21:H21"/>
    <mergeCell ref="F22:F24"/>
    <mergeCell ref="A21:A24"/>
    <mergeCell ref="B21:B24"/>
    <mergeCell ref="C21:C24"/>
    <mergeCell ref="D21:D24"/>
  </mergeCells>
  <printOptions/>
  <pageMargins left="0.33" right="0.16" top="0.73" bottom="0.24" header="0.27" footer="0.16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</dc:creator>
  <cp:keywords/>
  <dc:description/>
  <cp:lastModifiedBy>СДК</cp:lastModifiedBy>
  <cp:lastPrinted>2012-03-15T14:15:30Z</cp:lastPrinted>
  <dcterms:created xsi:type="dcterms:W3CDTF">2002-11-11T08:16:58Z</dcterms:created>
  <dcterms:modified xsi:type="dcterms:W3CDTF">2012-03-15T14:15:57Z</dcterms:modified>
  <cp:category/>
  <cp:version/>
  <cp:contentType/>
  <cp:contentStatus/>
</cp:coreProperties>
</file>